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hidePivotFieldList="1" defaultThemeVersion="202300"/>
  <mc:AlternateContent xmlns:mc="http://schemas.openxmlformats.org/markup-compatibility/2006">
    <mc:Choice Requires="x15">
      <x15ac:absPath xmlns:x15ac="http://schemas.microsoft.com/office/spreadsheetml/2010/11/ac" url="https://correcol-my.sharepoint.com/personal/haguirre_correcol_com/Documents/Vicepresidencia de Estatales/UNIVERSIDAD DISTRITAL/PROCESO SEGUROS 2025/PRESUPUESTO/"/>
    </mc:Choice>
  </mc:AlternateContent>
  <xr:revisionPtr revIDLastSave="396" documentId="8_{D1A0879D-9186-42B0-A09E-1CE044246D73}" xr6:coauthVersionLast="47" xr6:coauthVersionMax="47" xr10:uidLastSave="{F0D51EA9-1E27-4AE5-8EED-DAE1A8F1569C}"/>
  <bookViews>
    <workbookView xWindow="-98" yWindow="-98" windowWidth="23236" windowHeight="13875" activeTab="2" xr2:uid="{89FEC519-0110-4215-B712-DE32278B8A5A}"/>
  </bookViews>
  <sheets>
    <sheet name="Hoja1" sheetId="1" r:id="rId1"/>
    <sheet name="Hoja2" sheetId="2" r:id="rId2"/>
    <sheet name="RESUMEN" sheetId="3" r:id="rId3"/>
  </sheets>
  <definedNames>
    <definedName name="_xlnm._FilterDatabase" localSheetId="0" hidden="1">Hoja1!$A$5:$M$256</definedName>
  </definedNames>
  <calcPr calcId="191029"/>
  <pivotCaches>
    <pivotCache cacheId="7"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8" i="3" l="1"/>
  <c r="C138" i="3"/>
  <c r="B138" i="3"/>
  <c r="D136" i="3"/>
  <c r="C136" i="3"/>
  <c r="B136" i="3"/>
  <c r="D134" i="3"/>
  <c r="C134" i="3"/>
  <c r="B134" i="3"/>
  <c r="D132" i="3"/>
  <c r="C132" i="3"/>
  <c r="B132" i="3"/>
  <c r="D130" i="3"/>
  <c r="C130" i="3"/>
  <c r="B130" i="3"/>
  <c r="D123" i="3"/>
  <c r="C123" i="3"/>
  <c r="B123" i="3"/>
  <c r="D121" i="3"/>
  <c r="C121" i="3"/>
  <c r="B121" i="3"/>
  <c r="D119" i="3"/>
  <c r="C119" i="3"/>
  <c r="B119" i="3"/>
  <c r="D116" i="3"/>
  <c r="C116" i="3"/>
  <c r="B116" i="3"/>
  <c r="D114" i="3"/>
  <c r="C114" i="3"/>
  <c r="B114" i="3"/>
  <c r="D107" i="3"/>
  <c r="C107" i="3"/>
  <c r="B107" i="3"/>
  <c r="D105" i="3"/>
  <c r="C105" i="3"/>
  <c r="B105" i="3"/>
  <c r="D103" i="3"/>
  <c r="C103" i="3"/>
  <c r="B103" i="3"/>
  <c r="D101" i="3"/>
  <c r="C101" i="3"/>
  <c r="B101" i="3"/>
  <c r="D99" i="3"/>
  <c r="C99" i="3"/>
  <c r="B99" i="3"/>
  <c r="D92" i="3"/>
  <c r="C92" i="3"/>
  <c r="B92" i="3"/>
  <c r="D90" i="3"/>
  <c r="C90" i="3"/>
  <c r="B90" i="3"/>
  <c r="D88" i="3"/>
  <c r="C88" i="3"/>
  <c r="B88" i="3"/>
  <c r="D86" i="3"/>
  <c r="C86" i="3"/>
  <c r="B86" i="3"/>
  <c r="D84" i="3"/>
  <c r="C84" i="3"/>
  <c r="B84" i="3"/>
  <c r="D77" i="3"/>
  <c r="C77" i="3"/>
  <c r="B77" i="3"/>
  <c r="D75" i="3"/>
  <c r="C75" i="3"/>
  <c r="B75" i="3"/>
  <c r="D72" i="3"/>
  <c r="C72" i="3"/>
  <c r="B72" i="3"/>
  <c r="D69" i="3"/>
  <c r="C69" i="3"/>
  <c r="B69" i="3"/>
  <c r="D66" i="3"/>
  <c r="C66" i="3"/>
  <c r="B66" i="3"/>
  <c r="D57" i="3"/>
  <c r="C57" i="3"/>
  <c r="B57" i="3"/>
  <c r="D55" i="3"/>
  <c r="C55" i="3"/>
  <c r="B55" i="3"/>
  <c r="D53" i="3"/>
  <c r="C53" i="3"/>
  <c r="B53" i="3"/>
  <c r="D51" i="3"/>
  <c r="C51" i="3"/>
  <c r="B51" i="3"/>
  <c r="D49" i="3"/>
  <c r="C49" i="3"/>
  <c r="E49" i="3" s="1"/>
  <c r="B49" i="3"/>
  <c r="D42" i="3"/>
  <c r="C42" i="3"/>
  <c r="B42" i="3"/>
  <c r="D40" i="3"/>
  <c r="C40" i="3"/>
  <c r="B40" i="3"/>
  <c r="D38" i="3"/>
  <c r="C38" i="3"/>
  <c r="B38" i="3"/>
  <c r="D36" i="3"/>
  <c r="C36" i="3"/>
  <c r="B36" i="3"/>
  <c r="D34" i="3"/>
  <c r="C34" i="3"/>
  <c r="B34" i="3"/>
  <c r="D26" i="3"/>
  <c r="C26" i="3"/>
  <c r="B26" i="3"/>
  <c r="C22" i="3"/>
  <c r="B22" i="3"/>
  <c r="D22" i="3"/>
  <c r="D18" i="3"/>
  <c r="C18" i="3"/>
  <c r="B18" i="3"/>
  <c r="D13" i="3"/>
  <c r="C13" i="3"/>
  <c r="B13" i="3"/>
  <c r="D9" i="3"/>
  <c r="C9" i="3"/>
  <c r="B9" i="3"/>
  <c r="E57" i="3" l="1"/>
  <c r="E55" i="3"/>
  <c r="E107" i="3"/>
  <c r="E42" i="3"/>
  <c r="E34" i="3"/>
  <c r="E99" i="3"/>
  <c r="E103" i="3"/>
  <c r="E86" i="3"/>
  <c r="E9" i="3"/>
  <c r="E66" i="3"/>
  <c r="E53" i="3"/>
  <c r="E69" i="3"/>
  <c r="F69" i="3" s="1"/>
  <c r="E51" i="3"/>
  <c r="E13" i="3"/>
  <c r="F13" i="3" s="1"/>
  <c r="E36" i="3"/>
  <c r="E136" i="3"/>
  <c r="E22" i="3"/>
  <c r="E84" i="3"/>
  <c r="E72" i="3"/>
  <c r="E121" i="3"/>
  <c r="E18" i="3"/>
  <c r="E38" i="3"/>
  <c r="E90" i="3"/>
  <c r="E138" i="3"/>
  <c r="E40" i="3"/>
  <c r="E92" i="3"/>
  <c r="E119" i="3"/>
  <c r="E134" i="3"/>
  <c r="E88" i="3"/>
  <c r="E26" i="3"/>
  <c r="E114" i="3"/>
  <c r="E105" i="3"/>
  <c r="E130" i="3"/>
  <c r="E132" i="3"/>
  <c r="E75" i="3"/>
  <c r="E123" i="3"/>
  <c r="E101" i="3"/>
  <c r="E77" i="3"/>
  <c r="F72" i="3" l="1"/>
  <c r="F101" i="3"/>
  <c r="F18" i="3"/>
  <c r="F123" i="3"/>
  <c r="F75" i="3"/>
  <c r="F92" i="3"/>
  <c r="F26" i="3"/>
  <c r="F121" i="3"/>
  <c r="F103" i="3"/>
  <c r="F22" i="3"/>
  <c r="F90" i="3"/>
  <c r="F77" i="3"/>
  <c r="F116" i="3"/>
</calcChain>
</file>

<file path=xl/sharedStrings.xml><?xml version="1.0" encoding="utf-8"?>
<sst xmlns="http://schemas.openxmlformats.org/spreadsheetml/2006/main" count="2181" uniqueCount="659">
  <si>
    <t>ASEGURADORA</t>
  </si>
  <si>
    <t>CLIENTE</t>
  </si>
  <si>
    <t>ESTADO RECLAMO</t>
  </si>
  <si>
    <t>NRO SINIESTRO</t>
  </si>
  <si>
    <t>AMPARO AFECTADO</t>
  </si>
  <si>
    <t>PÓLIZA</t>
  </si>
  <si>
    <t>RAMO</t>
  </si>
  <si>
    <t>FECHA SINIESTRO</t>
  </si>
  <si>
    <t>FECHA AVISO AON</t>
  </si>
  <si>
    <t>COMENTARIOS</t>
  </si>
  <si>
    <t>STATUS</t>
  </si>
  <si>
    <t>VALOR RECLAMADO C$</t>
  </si>
  <si>
    <t xml:space="preserve"> VALOR ESTIMACIÓN C$</t>
  </si>
  <si>
    <t>VALOR PAGADO C$</t>
  </si>
  <si>
    <t>UNIVERSIDAD DISTRITAL FRANCISCO JOSE DE CALDAS</t>
  </si>
  <si>
    <t>EN TRAMITE</t>
  </si>
  <si>
    <t>CA-GASTOS JUDICIALES Y/O COSTOS DE DEFENSA DE LOS SERVIDORES PÚBLICO</t>
  </si>
  <si>
    <t>RESPONSABILIDAD CIVIL SERVIDORES PÚBLICO</t>
  </si>
  <si>
    <t>AXA COLPATRIA SEGUROS SA</t>
  </si>
  <si>
    <t>28858</t>
  </si>
  <si>
    <t>C-TODO RIESGO PÉRDIDA O DAÑO MATERIAL INCLUYENDO PERO NO LÍMITADO A:</t>
  </si>
  <si>
    <t>12837</t>
  </si>
  <si>
    <t>TODO RIESGO DAÑOS MATERIALES (ALL-RISK)</t>
  </si>
  <si>
    <t>MPRESORA 1320N HP - CNHC5DG1B8 MARCA HP NUMERO DE PLACA 125 Y FAX REFERENCIA KXFT 907 CON NUMERO DE PLACA 132211</t>
  </si>
  <si>
    <t>01-APR-25: A0870848: Se reenvía al cliente el finiquito para que lo firme y se continue con el pago</t>
  </si>
  <si>
    <t>27463</t>
  </si>
  <si>
    <t>B.A.- EQUIPO DE OFC. COMUNICACIÓN Y COMPUTO</t>
  </si>
  <si>
    <t>Husto de accesorios de 18 equipos 
• Procesador Intel icore 5 Pro.
• Tarjeta de vídeo Nvidia T1000 de 8 Gb.
• 2 memorias RAM de 16 Gb cada una para un total de 32 Gb.
• Disco duro M.2 de 1 Tb.
• Unidad de CD.</t>
  </si>
  <si>
    <t>25-MAR-25: A0870768: Se realiza envío de documentos solicitados al ajustador.</t>
  </si>
  <si>
    <t>27087</t>
  </si>
  <si>
    <t>B.A.-  EDIFICIO</t>
  </si>
  <si>
    <t>Falla eléctrica el dia sabado 22 de julio de 2023, que genero un incendio en uno de los laboratorios asociados a la coordinacion de los laboratorios de biologia ?LABORATORIO DE PROTEOMICA? y luego de la revision por parte del personal de mantenimiento se evidencio una recarga en el circuito.</t>
  </si>
  <si>
    <t>17-MAR-25: LEIVERMARTINEZ: Se realiza nueva inspección, pendiente documentos requeridos.</t>
  </si>
  <si>
    <t>26316</t>
  </si>
  <si>
    <t>C-ABUSO DE CONFIANZA</t>
  </si>
  <si>
    <t>8001004032</t>
  </si>
  <si>
    <t>MANEJO</t>
  </si>
  <si>
    <t>***Avisado por el Link**
El día 24 de mayo de 2023, a las 09:30 am, el equipo de la Sección Biblioteca Central de laUniversidad Distrital Francisco José de Caldas, ubicada en la calle 13 # 31-75, se disponía arealizar el traslado de cajas X300 que contenían Tablet de diferentes referencias quecontenían cargador y su respectiva caja. Estas cajas estaban ubicadas dentro de la BibliotecaCentral Aduanilla de Paiba, en LA SALA DEPOSITO de la Biblioteca, el cual se encuentraubicado a mano derecha de la entrada principal, costado occidental, cabe aclarar que esteespacio siempre pertenece cerrado bajo llave. Adicional a esto, hay dos cámaras deseguridad que permiten identificar la entrada y salida de personas u objetos. Las cajas con lasTablet iban hacer trasladadas a las Bibliotecas de las Sedes Macarena A e Ingeniería. Cuandoel equipo de Biblioteca iba a iniciar el traslado, inicio la validación de la cantidad de Tablettrasladada de Paiba y que seria trasladada a la Biblioteca de Ingeniería inicialmente, por elpersonal de Recursos Físicos de la Universidad Distrital. en esta verificación el equipo deBiblioteca se percato que de las 161 Tablet que se tenían conocimiento en inventario y que setenían identificadas en la Sala Deposito respectivamente cerradas, hacían falta la suma de 88Tablet de las siguientes referencias (SAMSUNG GALAXY 8: 37, Tablet Lenovo 10": 33, TabletLenovo 8": 18). Es importante señalar que del 23 de marzo de 2023 hasta el día 24 de mayode 2023, estuvieron ubicadas las cajas sin ningún movimiento de traslado</t>
  </si>
  <si>
    <t>18-MAR-25: A0763419: Enviamos un amable recordatorio, agradecemos confirmar si continuaran con el trámite del siniestro</t>
  </si>
  <si>
    <t>CA- BASICA DE RESPONSABILIDAD CIVIL SERVIDORES PUBLICOS</t>
  </si>
  <si>
    <t>04-FEB-25: A0871906: Se envía correo al apoderado, al funcionario y a la uiversidad, solicitando información sobre el estado del proceso. Se hace seguimiento.</t>
  </si>
  <si>
    <t>LA PREVISORA SA COMPAÑIA DE SEGUROS</t>
  </si>
  <si>
    <t>22809</t>
  </si>
  <si>
    <t>CA-DETRIMENTO PATRIMONIAL CAUSADO A LA ENTIDAD Y/O AL ESTADO Y/O A TERCEROS</t>
  </si>
  <si>
    <t>1008498</t>
  </si>
  <si>
    <t>PROCESO PRF N° 170100-0150 JOSÉ VICENTA CASAS DIAZ
DETRIMENTO PATRIMONIAL POR CUANTIA DE $ 1.424.793 OCASIONADO POR EL PAGO DE SANCIONES AL INCUMPLIR LA NORMATIVIDAD SANITARIA Y EL PAGO DE MULTA POR INFRACCIÓN DE LA NORMATIVIDAD DE TRANSITO.
Apoderada: Gladys Leonor Martínez Pineda 
gladysleo14@hotmail.com
Cel:3162341561</t>
  </si>
  <si>
    <t>18-MAR-25: A0871906: 11/03/2025. Se le envía correo al abogado: En ese sentido quisiera preguntarte por el estado del proceso, en qué instancia vamos y qué avances tenemos.</t>
  </si>
  <si>
    <t>22812</t>
  </si>
  <si>
    <t>Proceso de Responsabilidad Fiscal PRF N° 170100-0201-21 JOSÉ VICENTE CASAS DIAZ
PROCESO DEL IDEXUD 
DETRIMENTO DISTRITAL EN CUANTIA $4.104.000.000
PRESUNTAS IRREGULARIDADES AL DESVIAR RECURSOS DEL 60% Y APROPIACION DE RECURSOS PUBLICOS DURANTE LA VIGENCIA 2016 AL 2019
A este proceso de RF fueron agregados los siguientes procesos 
PRF 170100-0158-21 OnBase 286782. Agotados honorarios
PRF 170100-037-21 OnBase 286779. Agotados honorarios
PRF 170100-182-21 OnBase 286759, Agotados honorarios
RF 170100- 234-20. Este Proceso de RF está con el AA23468
Apoderada: GLADYS MARTINEZ &lt;gladysleo14@hotmail.com&gt; Cel 316234156
SGD Asociados:
 2023011628595
2023011628593
2023011628600
2223011628598
El ente investigador adelanta el proceso con fundamento en presuntas irregularidades en el manejo de los recursos con destinación
especifica y destinación regulada manejadas en las cuentas bancarias administradas por el director del IDEXUD</t>
  </si>
  <si>
    <t>11-MAR-25: A0871906: Se envía correo al apoderado, al funcionario y a la universidad, solicitando información sobre el estado del proceso. Se hace seguimiento.</t>
  </si>
  <si>
    <t>22813</t>
  </si>
  <si>
    <t>PROCESO PRF # 170100-0247-21 MARIA FERNANDA REYES SARMIENTO
LESION PATRIMONIAL A LOS RECURSOS Y BIENES PUBLICOS EN CUANTIA DE $81.536.507 POR IRREGULARIDADES DEL CONTRATO N° 1063 DE 2013 Y 1880 DE 2018
Honorarios aprobados: SIETE MILLONES DE PESOS M/CTE. ($7.000.000) más iva,
Pago anticipo 50% ok  11 de nov 2022 $3.150.000</t>
  </si>
  <si>
    <t>23002</t>
  </si>
  <si>
    <t>PRF N°: 170100-0277-20 LUIS ALVARO GALLARDO ERASO luis.alvaro.gallardo@gmail.com
APODERADO: Paula Andre Ricaurte Avila Paula Ricaurte &lt;paularicaurteavila@gmail.com&gt;
Vr. Detrimento:  $ 38,432,029 
Sobrecostos en la propuesta economica del contratista contrato 1999 de 2017.
Pago de anticipo de 2/02/2022
Honorarios aprobados: 5 millones
Pago de anticipo de 2/02/2022
Aprobados:  5 millones de pesos</t>
  </si>
  <si>
    <t>23061</t>
  </si>
  <si>
    <t>PROCESO DISCIPLINARIO 042 de 2021- DOCTOR JESUS MAHECHA RANGEL
HONORARIOS APROBADOS: OCHO MILLONES DE PESOS M/CTE. ($8.000.000) más iva
PAGO ANTICIPO: 0K $ 3.565.360 28 de feb de 2022</t>
  </si>
  <si>
    <t>22775</t>
  </si>
  <si>
    <t>"PRF 170100-0247-21, JOSE VICENTE CASAS( VICE RECTOR) por presunto detrimento de  81. 536.507 por presuntas irregularidades en la ejecución de los contratos  1880 de 2018 
ABOGADA GLADYS LEONOR MARTINEZ</t>
  </si>
  <si>
    <t>18-MAR-25: A0871906: Se le envía correo al abogado: En ese sentido quisiera preguntarte por el estado del proceso, en qué instancia vamos y qué avances tenemos.</t>
  </si>
  <si>
    <t>28787</t>
  </si>
  <si>
    <t>1009307</t>
  </si>
  <si>
    <t>PROCESO DISCIPLINARIO 301646-2022 INVESTIGADO JORGE ENRIQUE VERGARA VERGARA</t>
  </si>
  <si>
    <t>17-MAR-25: A0871906: Se le reitera el correo preguntando por la documentación al cliente, se le recuerda su importancia de cara a la definición de cobertura</t>
  </si>
  <si>
    <t>22265</t>
  </si>
  <si>
    <t>PRF 170100-0247-21, DOCTOR RAFAEL ARANZALES por presunto detrimento de  81. 536.507 por presuntas irregularidades en la ejecución de los contratos  1880 de 2018 
FERRER ABOGADOS
honorarios aprobados: $7.000.000+ IVA
Pago anticipo: ok</t>
  </si>
  <si>
    <t>22301</t>
  </si>
  <si>
    <t>PRF-170100-0048-20 - LUIS ALVARO GALLARDO  POR PRESUNTAS IRREGULARIDADES  EN LAPLANEACION Y EJECUION DEL CONTRATO 2086 CUYO DETRIMENTO ES DE  COP 22.821.316
Abogada Paula Andrea Ricaute Paula Ricaurte &lt;paularicaurteavila@gmail.com&gt;
Pago anticipo 06/10/2021
Aprobados:  5.700.000 mas iva
Archivado del 28 de febrero de 2023 ejecutoriado el 24 de marzo de 2023.</t>
  </si>
  <si>
    <t>11-MAR-25: A0871906: Apreciada Paula
Estamos atentos a la radicación de los documentos para el pago del saldo, recordamos que a los honorarios les aplica también la prescripción desde la fecha de terminación del proceso , que entendemos ocurrió en febrero de 2023, es decir qu</t>
  </si>
  <si>
    <t>22314</t>
  </si>
  <si>
    <t>PRF-170100-0037-21  JACQUELINE ORTIZ ARENAS
Este proceso de RF fue agregado al PRF No. 170100-0201-21 mediante Auto del 06 de marzo de 2023
PRESUNTAS IRREGULARIDADES CUENTAS DEL IDEXUD FERRER ABOGADOS
Maria Eugenia Bray Mendoza &lt;marubray@hotmail.com&gt;</t>
  </si>
  <si>
    <t>24-FEB-25: A0871906: Se nos informa que el caso se encuentra en etapa de investigación y práctica de pruebas</t>
  </si>
  <si>
    <t>22325</t>
  </si>
  <si>
    <t>1008158</t>
  </si>
  <si>
    <t>PRF 170100-0234-2020 EN CONTRA DE  JACQUELINE ORTIZ ARENAS
Este proceso de RF fue agregado al proceso de RF No. 170100-0201-21 mediante Auto del 06 de marzo de 2023.
FERRER ABOGADOS
Maria Eugenia Bray Mendoza &lt;marubray@hotmail.com&gt;
objeta el reclamo de honorarios por agotamiento del limite por evento
presunta gestión ineficiente y antieconomica de la cuenta del IDEXUD</t>
  </si>
  <si>
    <t>22376</t>
  </si>
  <si>
    <t>Proceso de Responsabilidad Fiscal 170100-0051-20 de la doctora JACQUELINE ORTIZ ARENAS 
presunto detrimento 53.021.134  por legalización de avances a docentes de planta sin soporte de pago 
Hector Enrique Ferrer Leal de FERRER ABOGADOS ASOCIADOS
ferrerabogadosasoc@gmail.com cel 3114626228
Sustitución de poder a María Eugenia Bray Mendoza: 
Maria Eugenia Bray Mendoza &lt;marubray@hotmail.com&gt;
Honorarios solicitados: 20 Mill + IVA
Anticipo: Ok</t>
  </si>
  <si>
    <t>22466</t>
  </si>
  <si>
    <t>PRF N° 170100-201-21 EUSEBIO ANTONIO RANGEL ROA
PRESUNTAS IRREGULARIDADES REGISTRADAS EN LA UDFJC  POR LA GESTION INEFICIENTE Y ANTIECONOMICA DEL EXDIRECTOR DEL IDEXUD, AL DESVIAR LOS RECURSOS DEL 60% DEL BENFICIO INSTITUCIONAL DE LA UDFJC  Y PRESUPUESTAMENTE APORPIARSE INDEBIDAMENTE DE RECURSOS PUBLICOS DURANTE LAS VIGENCIAS 2016 A ENERO DE 2019, ANUADO A LA FALTA DE CONTROLES SOBRE TALES MANEJOS POR PARTE DE FUNCIONARIOS DE LA UNIVERSIDAD.
Considerando que el valor asegurado por concepto de gastos de defensa corresponde a
$36.000.000 por evento, nos permitimos informarle que dicho valor fue agotado con la autorización de gastos de defensa generada a otros funcionarios que también se encuentran vinculados a otros procesos que están relacionados con los mismos hechos, configurando de esta manera una de las descripciones de evento.
Lo anterior, nos permite colegir que el sublímite convenido para el evento ha sido agotado para el Proceso de Responsabilidad Fiscal 170100-0201-21 y aquellos procesos cuyo fundamento se  circunscriban en los mismos hechos.
Apoderado: demoncre28@gmail.com Emilio Ramirez Cuervo
honorarios agotados</t>
  </si>
  <si>
    <t>22468</t>
  </si>
  <si>
    <t>PRF N° 170100-0158-21 JORGE ENRIQUE VERGARA VERGARA
HALLAZGO FISCAL 140000-01-2020- PRESUNTAS IRREGULARIDADES EN EL MANEJO DE LOS RECURSOS CON DESTINACION ESPECIFICA Y REGULADO - LESION AL PATRIMONIO PUBLICO - DAÑO ESTIMADO $9.613.649.707
IDEXUD.
Apoderado: Jorge A. Vergara G. &lt;jorgearmandovg@hotmail.com&gt;</t>
  </si>
  <si>
    <t>22473</t>
  </si>
  <si>
    <t>PRF N° 170100-0150-21 JORGE ENRIQUE VERGARA VERGARA
DETRIMENTO: $1.424.793
HALLAZGO FISCAL N° 140000-0018-20 ORIGINADO EN AUDITORIA DE REGULARIDAD PAD 2020- INFRACCION DE NORMAS DE ACUERDO CON VISITA DE INSPECCIÓN VIGILANCIA Y CONTROL .
Apoderado:  Jorge Armando Vergara</t>
  </si>
  <si>
    <t>22524</t>
  </si>
  <si>
    <t>1007953</t>
  </si>
  <si>
    <t>PROCESO DISICIPLINARIO 003-2020 JORGE ENRIQUE VEREGARA VERGARA
PRESUNTAS IRREGULARIDADES CON EL INCUMPLIMIENTO DE LAS OBLIGACIONES DEL SUPERVISOR ENTRE OTRAS OMISIONES Y FALLAS EN LA PRESTACION DEL SERVICIO DE LA ENTIDAD.
Apoderado:</t>
  </si>
  <si>
    <t>22536</t>
  </si>
  <si>
    <t>PROCESO DISCIPLINARIO 025-2017 JORGE ENRIQUE VERGARA VERGARA
"2.2.3.1.5. Hallazgo Administrativo con presunta incidencia disciplinaria por deficiente
gestión y resultados del recaudo de mayores valores pagados por $107.298 miles.”
Apoderado: Jorge A. Vergara G. &lt;jorgearmandovg@hotmail.com&gt;</t>
  </si>
  <si>
    <t>22581</t>
  </si>
  <si>
    <t>PROCESO DISCIPLINARIO N. 045-2020 Jorge Enrique Vergara Vergara 
ABOGADO JORGE ARMANDO VERGARA</t>
  </si>
  <si>
    <t>22517</t>
  </si>
  <si>
    <t>PRF N° 170100-0201/21 JACQUELINE ORTIZ ARENAS
¨POR LA GESTION INEFICIENTE Y ANTIECONOMICA DEL EXDIRECTOR DEL IDEXUD, AL DESVIAR LOS RECUROS DEL 60% DEL BENEFICIO INSTITUACIONAL DEL UDFJC  Y LA FALTA DE CONTROLES DE SOBRE TALES MANEJOS POR PARTE DE FUNCIONARIOS EN EL PERIODO DE 2016-2019.
DETRIMENTO:$4.104.000.000
Apoderada: Maria Eugenia Bray Mendoza &lt;marubray@hotmail.com&gt;</t>
  </si>
  <si>
    <t>22530</t>
  </si>
  <si>
    <t>PROCESO DISCIPLINARIO N° 202-2018 JORGE ENRIQUE VERGARA VERGARA
HALLAZGO ADMINISTRATIVO POR LA NO PUBLIACION EL SECOP DE TODOS LOS REPORTES CONTRACTUALES, POR INICIO TARDIO DE LA EJECUCION DEL CONTRATO SIN QUE SE HUBIERE AMPLIADO LA VIGENCIA DE LA GARANTÍA Y NO EXIGIR LOS SOPORTES DE ACREDITACION DE LA EXPERIENCIA DEL CONTRATISTA, DE ORDEN ADMINISTRATIVO POR NO TENER CLARAS LAS LINEAS DE GESTION CONTRACTUAL EN LOS ESTUDIOS PREVIOS , DADA LA NATURALEZA DEL CONTRATO 2088-2017.
Apoderado; Jorge Armando Vergara Gamarra &lt;javergarag@unal.edu.co&gt;; Jorge A. Vergara G. &lt;jorgearmandovg@hotmail.com&gt;;</t>
  </si>
  <si>
    <t>11-MAR-25: A0871906: El proceso termino con un fallo favorable para el investigado. Sin embargo, la aseguradora solicita la ejecutoria de mismo. Se le hace la solicitud al cliente.</t>
  </si>
  <si>
    <t>22551</t>
  </si>
  <si>
    <t>PRF N° 170100-0201/21 FRANKLIN WILCHES REYES
¨POR LA GESTION INEFICIENTE Y ANTIECONOMICA DEL EXDIRECTOR DEL IDEXUD, AL DESVIAR LOS RECUROS DEL 60% DEL BENEFICIO INSTITUACIONAL DEL UDFJC  Y LA FALTA DE CONTROLES DE SOBRE TALES MANEJOS POR PARTE DE FUNCIONARIOS EN EL PERIODO DE 2016-2019.
DETRIMENTO:$4.104.000.000
Apoderado: FERRER ABOGADOS ASOCIADOS
Honorarios objetados por agotamiento del límite.</t>
  </si>
  <si>
    <t>24-FEB-25: A0871906: Se nos informa que el proceso se encuentra con auto de imputación y etapa de descargos.</t>
  </si>
  <si>
    <t>22405</t>
  </si>
  <si>
    <t>PRF # 170100-0201-21, doctor Jesús Alvaro Mahecha Rangel. por presunta apropiación indebida  por 4.104.000.00 casos del idexud (desvio de recursos)
FERRER ABOGADOS FERRER ABOGADOS ASOCIADOS &lt;ferrerabogadosasoc@gmail.com&gt;
Hector Ferrer &lt;ferrerhector@gmail.com&gt;
Fucnionario: JESUS ALVARO MAHECHA RANGEL &lt;jesusalvaromahecha@gmail.com&gt;
Honorarios objetados por agotamiento del límite</t>
  </si>
  <si>
    <t>22406</t>
  </si>
  <si>
    <t>PRF # 170100-0201-21, doctor Eduard Arnulfo Pinilla Rivera, presunta apropiación indebida por 4.104.000.000 ( desviación de recursos) Idexud
Ferrer Abogados
Objeción al pago de los gastos de defensa. Aplica para la cobertura de gastos de defensa por agotamiento del límite , no así para la cobertura principal en caso de condena, en tal sentido , el caso debe continuar abierto hasta la culminación del proceso.</t>
  </si>
  <si>
    <t>25-MAR-25: A0871906: Se le envía correo a la universidad, el investigado y el apoderado para preguntarles por el estado del proceso, se le hace seguimiento y se preguntan las novedades que se han dado.</t>
  </si>
  <si>
    <t>28259</t>
  </si>
  <si>
    <t>Proceso Disciplinario IUS-E-2020-344333 / IUC-D-2022-2467202 contra Cecilia Rincón Verdugo</t>
  </si>
  <si>
    <t>17-MAR-25: A0871906: Se envía correo al apoderado, al funcionario y a la universidad, solicitando información sobre el estado del proceso. Se hace seguimiento.</t>
  </si>
  <si>
    <t>28734</t>
  </si>
  <si>
    <t>1008978</t>
  </si>
  <si>
    <t>Proceso de Responsabilidad Fiscal dispuso dar apertura al proceso de Responsabilidad fiscal No. 170100-0010 de 2023, proceso en el cual se encuentra vinculado el Doctor Jorge Enrique Vergara Vergara</t>
  </si>
  <si>
    <t>24103</t>
  </si>
  <si>
    <t>PROCESO SANCIONATORIO  RESOLUCION 023649 DE 06 JUL 2022 -  EUSEBIO ANTONIO RANGEL ROA - APODERADO: Emilio Ramirez Cuervo  demoncre28@gmail.com
Honorarios aprobados: OCHO MILLONES PESOS ($ 8.000.000) más IVA los cuales se pagarán 50% con el presente documento y 50% con el fallo debidamente ejecutoriado o auto de archivo y una vez remitidas las labores de defensa desplegadas en el desarrollo del proceso.
***Fecha carta de aprobación: 30/12/2022
caso 272838 se cerró dado a que el reclamo se está atendiendo bajo el número 264135
Informa la aseguradora que el paoderado el radicó factura que fue devuelta por la Compañía por cuanto no fueron aportados los documentos completos.</t>
  </si>
  <si>
    <t>17-MAR-25: A0871906: Se le escribe correo al cliente preguntándole por los documentos, si estos fueron radicados efectivamente ya que no se recibió ni tipo de respuesta por su parte, se le pone en contexto la situación que hacía falta y los comentarios de la aseguradora</t>
  </si>
  <si>
    <t>24105</t>
  </si>
  <si>
    <t>SE NOTIFICA AVISO DE SINIESTRO PROCESO ADMINISTRATIVO SANCIONATORIO No. RESOLUCION  023649 DE DICIEMBRE 10  de 2021-JESUS ALVARO MAHECHA RANGEL  JESUS ALVARO MAHECHA RANGEL &lt;jesusalvaromahecha@gmail.com&gt;
APODERADA MARÍA EUGENIA BRAY MENDOZA Maria Eugenia Bray Mendoza &lt;marubray@hotmail.com&gt;
Ok anticipo: 25/08/2022
H aprobados:</t>
  </si>
  <si>
    <t>24164</t>
  </si>
  <si>
    <t>SE NOTIFICA AVISO DE SINIESTRO PROCESO DISCIPLINARIO No 004-2020- JESUS ALVARO MAHECHA RANGEL//
Funcionario: JESUS ALVARO MAHECHA RANGEL &lt;jesusalvaromahecha@gmail.com&gt;
Apoderada: Maria Eugenia Bray Mendoza &lt;marubray@hotmail.com&gt;
APROBADOS:  CINCO MILLONES PESOS ($ 5.000.000) más IVA los cuales se pagarán 50% con el presente documento y 50% con el fallo debidamente ejecutoriado o auto de archivo y una vez remitidas las labores de defensa desplegadas en el desarrollo del proceso
oK Anticipo $2.230.000 18/10/2022</t>
  </si>
  <si>
    <t>24165</t>
  </si>
  <si>
    <t>Entidad: Universidad Distrital Francisco José de Caldas
Radicación: PROCESO DISCIPLINARIO No 005-2020
Implicado: JESUS ALVARO MAHECHA RANGEL jesusalvaromahecha@gmail.com
amahecha@udistrital.edu.co
Poder: MARÍA EUGENIA BRAY MENDOZA marubray@hotmail.com
HONORARIOS APROBADOS
oK ANTICIPO</t>
  </si>
  <si>
    <t>27-MAR-25: A0871906: Se recibe información por parte del cliente de que se radicaron los documentos por parte del apoderado, se solicita confirmación con la aseguradora.</t>
  </si>
  <si>
    <t>22143</t>
  </si>
  <si>
    <t>Proceso fiscal No.170100-0158-21 contra Luz Marina Garzon Lozano agregado al Proceso  de R Fiscal No.170100-0201-21
Apoderado Laura Daniela Garzon Laura Garzon &lt;lauragarzon.2401@gmail.com&gt;
Honorarios no aprobados por agotamiento del  límite</t>
  </si>
  <si>
    <t>11-MAR-25: A0871906: La clienta nos informa que se está en esper de que se confirme la decisión de archivo en el grado de consulta. Se le informa que no hay honorarios por agotarse el limite de los honorarios. Se queda en espera del auto.</t>
  </si>
  <si>
    <t>27430</t>
  </si>
  <si>
    <t>PROCESO NO.  10016000049202323603
investigado:Giovany Mauricio Tarazona Bermudez
abogado: OSWALDO MEDINA POSADA 
correo apoderado :OMEDINA.DER@HOTMAIL.COM
Onbase No. 300596</t>
  </si>
  <si>
    <t>27435</t>
  </si>
  <si>
    <t>investigado:giovany mauricio tarazona bermudez
abogado: OSWALDO MEDINA POSADA 
correo apoderado :OMEDINA.DER@HOTMAIL.COM
proceso No 110016000049202448037
se registra fecha de siniestro 15/02/2024 fecha de la denuncia , se desconoce la fecha de citación y/o notificación 
Onbase  299413</t>
  </si>
  <si>
    <t>21767</t>
  </si>
  <si>
    <t>PROCESO DISCIPLINARIO No 102- 2018 de JESUS ALVARO MAHECHA
Con presunta incidencia disciplinaria por publicación de estados contables. Al verificar la publicación de los estados contables de la Universidad Distrital Francisco José de Caldas, se evidenció que se realiza de forma trimestral en la página web de la entidad  y no mensual como esta estipulado.
FUNCIONARIO: JESUS ALVARO MAHECHA RANGEL &lt;jesusalvaromahecha@gmail.com&gt;
APODERADO: 'FERRER ABOGADOS ASOCIADOS' &lt;ferrerabogadosasoc@gmail.com&gt;
Ok anticipo: 16/06/2021
Aprobación: $5.000.000</t>
  </si>
  <si>
    <t>25-FEB-25: A0871906: Se envía correo al apoderado, al funcionario y a la universidad, solicitando información sobre el estado del proceso. Se hace seguimiento.</t>
  </si>
  <si>
    <t>21780</t>
  </si>
  <si>
    <t>PROCESO DISCIPLINARIO No 064- 2018 de JESUS ALVARO MAHECHA 
FERRER ABOGADOS
incidencia disciplinaria por falta de soportes,
confiabilidad y revelación en las notas a los estados contables de los ajustes de ejercicios anteriores
que inciden significativamente en el resultado del ejercicio de la vigencia 2016.
H APROBADOS: $5.000.000
OK ANTICIPO: 24/08/2021</t>
  </si>
  <si>
    <t>03-MAR-25: A0871906: Se envía correo al apoderado, al funcionario y a la universidad, solicitando información sobre el estado del proceso. Se hace seguimiento.</t>
  </si>
  <si>
    <t>21783</t>
  </si>
  <si>
    <t>PROCESO DISCIPLINARIO No 100- 2018 de JESUS ALVARO MAHECHA
Funcionario: JESUS ALVARO MAHECHA RANGEL &lt;jesusalvaromahecha@gmail.com&gt;
Apoderado: 'FERRER ABOGADOS ASOCIADOS' &lt;ferrerabogadosasoc@gmail.com&gt;
Ok anticipo: anticipo de fecha 12/06/2021
H. Aprobados: $5.000.000</t>
  </si>
  <si>
    <t>21786</t>
  </si>
  <si>
    <t>PROCESO DISCIPLINARIO  No 159-2018
AUTO DE APERTURA 226 DE 2020
FUNCIONARIO: JESUS ALVARO MAHECHA RANGEL &lt;jesusalvaromahecha@gmail.com&gt;
APODERADO:
GABRIEL ANTONIO MORATO
FERRER ABOGADOS ASOCIADOS FERRER ABOGADOS ASOCIADOS &lt;ferrerabogadosasoc@gmail.com&gt;
 Aprobados. $5.000.000
Pago anticipo de fecha 12/06/2021</t>
  </si>
  <si>
    <t>21790</t>
  </si>
  <si>
    <t>PROCESO DISCIPLINARIO No 099- 2018 de JESUS ALVARO MAHECHA
Funcionario: JESUS ALVARO MAHECHA RANGEL &lt;jesusalvaromahecha@gmail.com&gt;
Apoderado: FERRER ABOGADOS FERRER ABOGADOS ASOCIADOS &lt;ferrerabogadosasoc@gmail.com&gt;
Presunta incidencia disciplinaria por generar incertidumbre el saldo que presentan las subcuentas 199952 Valorización terrenos, 199962 Valorización edificaciones y su correlativa la 3240 Superávit por valorización en terrenos y edificaciones con corte a 31 de diciembre del 2016.
Aprobados: $5.000.000
Ok pago anticipo:  12/06/2021</t>
  </si>
  <si>
    <t>21810</t>
  </si>
  <si>
    <t>PROCESO DE RESPONSABILIDAD FISCAL No 170100-0131-21 DE RAFAEL ENRIQUE ARANZALEZ GARCIA presunto detrimento 767.659.283. por irregularidades en el contrato de comisión Confinagro por costos asociados a la selección, el valor de la comisión y modificar la adquisición a puja por precio en una sola operación sobre el valor total del presupuesto sin modificar el valor establecido para el servicio con descuento hasta el 10% para cooperativas
FERRER ABOGADOS
Anticipo: ok 09/06/2021
Aprobados: 8 millones</t>
  </si>
  <si>
    <t>21871</t>
  </si>
  <si>
    <t>PROCESO DE RESPONSABILIDAD FISCAL No 0150-21- RAFAEL ENRIQUE ARANZALEZ GARCIA  por presunta responsabilidad en la multa impuesta de la subdireccion de vigilancia y salud publico por incumplimiento de normas higienicosanitarias  por 781.242 y un por un comparendo de la secretaria de movilidad por 344.700 por un vehículo de la universidad 
ABOGADO FERRER ABOGADOS
oK pago de anticipo 12/06/2021 $261.150
Aprobados: 500.000</t>
  </si>
  <si>
    <t>03-MAR-25: A0871906: Se hace seguimiento, el cliente nos informa que el proceso se encuentra en etapa de investigación y práctica de pruebas</t>
  </si>
  <si>
    <t>21887</t>
  </si>
  <si>
    <t>PROCESOS DISCIPLINARIOS 061-2018 LUZ MARINA GARZON LOZANO  
Abogada Laura Garzon Laura Garzon &lt;lauragarzon.2401@gmail.com&gt;
Hallazgo administrativo con incidencia fiscal en cuantía de $116.866.811 y presunta incidencia disciplinaria, por haber cancelado puntos y bonificación salarial, sin el cumplimiento de los requisitos establecidos en la normatividad. Por aplicación de la figura de la prescripción, sin existir un procedimiento adoptado por la Universidad, ni pronunciamientos mediante actos administrativos o aplicación del procedimiento establecido en la Ley 1437 de 2011 igualmente por no
adelantar con la celeridad del caso el proceso persuasivo y coactivo para la recuperación de los
recursos pagados sin justificación a los docentes por este concepto.
 Pago del anticipo el 13 de julio de 2021
Aprueban 5 millones</t>
  </si>
  <si>
    <t>04-MAR-25: A0871906: Se recibe la documentación por parte del apoderado del investigado, se le envía a la compañia de seguros para proceder con el pago de los honorarios finales.</t>
  </si>
  <si>
    <t>22036</t>
  </si>
  <si>
    <t>Investigación disciplinaria dentro del procedimiento No. 068 de 2020 en contra de JESÚS ÁLVARO MAHECHA RANGEL, en su calidad de jefe de la Sección de Contabilidad para la época de los hechos.
FUNCIONARIO: JESUS ALVARO MAHECHA RANGEL &lt;jesusalvaromahecha@gmail.com&gt;
'FERRER ABOGADOS ASOCIADOS' &lt;ferrerabogadosasoc@gmail.com&gt;
'Hector Ferrer' &lt;ferrerhector@gmail.com&gt;
Presunta falta por no considerar el procedimiento establecido en el Manual de Procedimientos contenido en el Régimen de Contabilidad Pública sobre embargos decretados y ejecutados en cuentas bancarias.
El caso objeto de estudio versa sobre presuntas irregularidades en el reconocimiento contable de los embargosjudiciales. La Contraloría de Bogotá, D.C., evidencia subestimación en la subcuenta 142503 (Depósitos judiciales) y sobreestimación en la subcuenta 147013 (Embargos judiciales) por valor de $586.922.599.
Anticipo: ok 24/08/2021
Honorarios aprobados: 5 millones</t>
  </si>
  <si>
    <t>21447</t>
  </si>
  <si>
    <t>PRF 170100-0234-2020 del señor  EDUARD ARNULFO PINILLA RIVIERA.
Este proceso de RF fue agregado al PRF No. 170100-0201-21 mediante Auto del 06 de marzo de 2023
FERRER ABOGADOS
FERRER ABOGADOS ASOCIADOS &lt;ferrerabogadosasoc@gmail.com&gt;
Hector Ferrer &lt;ferrerhector@gmail.com&gt;
Anticipo ok: 15 de abril de 2021
Honorarios aprobados: 12 millones
presunta gestión ineficiente y antieconomica de la cuenta del IDEXUD</t>
  </si>
  <si>
    <t>21514</t>
  </si>
  <si>
    <t>PRF 170100-0277 de 2020 EDUARD ARNULFO PINILLA RIVIERA  presunto detrimento de COP 38.432.029
FERRER ABOGADOS ASOCIADOS &lt;ferrerabogadosasoc@gmail.com&gt;
ok anticipo: 16/03/2021 
Aprobados: 5. 000.000</t>
  </si>
  <si>
    <t>05-FEB-25: A0871906: Se envía correo al apoderado, al funcionario y a la uiversidad, solicitando información sobre el estado del proceso. Se hace seguimiento.</t>
  </si>
  <si>
    <t>21523</t>
  </si>
  <si>
    <t>PRF 170100- 0234-20 JESUS ALVARO MAHECHA RANGEL , PRESUNTO DETRIMENTO DE COP 2.318. 658.426
Apoderado. JESUS ALVARO MAHECHA RANGEL &lt;jesusalvaromahecha@gmail.com&gt;
Ferrer abogados FERRER ABOGADOS ASOCIADOS &lt;ferrerabogadosasoc@gmail.com&gt;
Anticipo: ok 15/03/2021,
H. aprobados: $8.000.000</t>
  </si>
  <si>
    <t>25-FEB-25: A0871906: Se le hace seguimiento al cliente, se le pregunta por si ha recibido vinculación o si se ha iniciado el proceso.</t>
  </si>
  <si>
    <t>21524</t>
  </si>
  <si>
    <t>PRF 170100- 0234-20  RAFAEL ENRIQUE ARANZALEZ
Proceso absorbido por el R Fiscal No. 170100-0201-21
FERRER ABOGADOS ASOCIADOS &lt;ferrerabogadosasoc@gmail.com&gt;
Honorarios aprobados: COP 8.000. 000 
Ok anticipo:  1/03/2021</t>
  </si>
  <si>
    <t>21525</t>
  </si>
  <si>
    <t>PRF 170100- 0234-20  FRANKLIN WILCHES REYES
Para los fines pertinente, por favor tener en cuenta que este proceso de RF fue agregado al PRF No. 170100-0201-21 mediante Auto del 06 de marzo de 2023
Anticipo: ok 16/03/2021
Honorarios aprobados. 8 millones
Apoderado: FERRER ABOGADOS ASOCIADOS &lt;ferrerabogadosasoc@gmail.com&gt;</t>
  </si>
  <si>
    <t>21598</t>
  </si>
  <si>
    <t>PRF 170100-0037-21 EN CONTRA DE EDUARD ARNULFO PINILLA RIVERA  idexud
Procesos agregado al Proceso de RF 170100-0201-21
Funcionario: epinilla@udistrital.edu.co".
FERRER ABOGADOS ASOCIADOS &lt;ferrerabogadosasoc@gmail.com&gt;
Hector Ferrer &lt;ferrerhector@gmail.com&gt;
Honorarios agotados.</t>
  </si>
  <si>
    <t>21613</t>
  </si>
  <si>
    <t>PROCESO DE RESPONSABILIDAD FISCAL 170100-0037 -21 EN CONTRA DE  JESUS ALVARO MAHECHA RANGEL por PRESUNTO DETRIMENTO POR  COP 766.145.939
FUNCIONARIO: JESUS ALVARO MAHECHA RANGEL &lt;jesusalvaromahecha@gmail.com&gt;
APODERADO: FERRER ABOGADOS&lt;ferrerabogadosasoc@gmail.com&gt;</t>
  </si>
  <si>
    <t>25-FEB-25: A0871906: Se hace seguimiento y se informa que, el rpoceso se encuentra en la etapa de imvestigación y práctica de pruebas</t>
  </si>
  <si>
    <t>21664</t>
  </si>
  <si>
    <t>PROCESO DE RESPONSABILIDAD FISCAL 170100- 0037-21 FRANKLIN WILCHES REYES,  
FERRER ABOGADOS ASOCIADOS &lt;ferrerabogadosasoc@gmail.com&gt;
Para los fines pertinentes, tener en cuenta que el proceso referido fue agregado al Proceso de RF 170100-0201-21
Honorarios objetados por agotamiento del límite asegurado.</t>
  </si>
  <si>
    <t>18-MAR-25: A0871906: Se le hace seguimiento al cliente, quien nos informa que el proceso se encuentra actualmente en etapa de investigación y práctica de pruebas.</t>
  </si>
  <si>
    <t>21665</t>
  </si>
  <si>
    <t>PROCESO DE RESPONSABILIDAD FISCAL No. 170100-0234-20. LUZ MARINA GARZON, Este proceso fue agregado al proceso de RF 1701000-0234-20
Abogada Laura Garzon Laura Garzon &lt;lauragarzon.2401@gmail.com&gt;
Honorarios: Aseguradora objeta el reclamo por honorarios por agotamiento del limite por evento
sin embargo frente a lo expuesto se aclara a la aseguradora que el siniestro continua abierto por la cobertura principal</t>
  </si>
  <si>
    <t>25-FEB-25: A0871906: Se hace seguimiento y se informa que, el proceso se encuentra en la etapa de investigación y práctica de pruebas</t>
  </si>
  <si>
    <t>21704</t>
  </si>
  <si>
    <t>PROCESO RESPONSABILIDAD FISCAL 170100-0256 de 2021, CARLOS JAVIER MOSQUERA SUAREZ
Detrimento de  COP 35.606 921
ABOGADO DAVID DE JESUS GOMEZ CARDENAS David de Jesus Gomez Cardenas &lt;gomezcdaviddej@gmail.com&gt;
anticipo el día 16/06/2021
Aprobación: COP 8.000.000 MAS IVA</t>
  </si>
  <si>
    <t>21709</t>
  </si>
  <si>
    <t>Proceso RESPONSABILIDAD FISCAL 170100-0037-21. en contra de CARLOS JAVIER MOSQUERA SUAREZ 
presunto detrimento $760.145.939,
ABOGADA DAVID DE JESUS GOMEZ CARDENAS
David de Jesus Gomez Cardenas &lt;gomezcdaviddej@gmail.com&gt;
dagomca@hotmail.com
Funcionario: Carlos Javier Mosquera Suárez &lt;cmosquera@udistrital.edu.co&gt;
Objetados honorarios</t>
  </si>
  <si>
    <t>25-FEB-25: A0871906: Atendiendo que no hay honorarios frente a este punto. Se le solicita al cliente el auto de archivo para que se proceda con el cierre del caso.</t>
  </si>
  <si>
    <t>21764</t>
  </si>
  <si>
    <t>PROCESO DISCIPLINARIO No 029- 2018 de JESUS ALVARO MAHECHA 
 Presunta incidencia disciplinaria por la presentación de cifras diferentes a los usuarios de la información contable con corte a 31 de diciembre de 2016.
ferrer abogados 
FUNCIONARIOS: JESUS ALVARO MAHECHA RANGEL &lt;jesusalvaromahecha@gmail.com&gt;
MARIA EUGENIA BRAY MENDOZA 'Maria Eugenia Bray Mendoza' &lt;marubray@hotmail.com&gt;
FERRER ABOGADOS: 'ferrerabogadosasoc@gmail.com'
Pago anticipo: OK. 16/06/2021
Aprobados: $5.000.000</t>
  </si>
  <si>
    <t>21770</t>
  </si>
  <si>
    <t>"PRF 170100-037-21 EUSEBIO RANGEL  presunta gestión ineficiente y antieconomica de la cuenta del IDEXUD"</t>
  </si>
  <si>
    <t>27-FEB-25: A0871906: Se envía correo al apoderado, al funcionario y a la uiversidad, solicitando información sobre el estado del proceso. Se hace seguimiento.</t>
  </si>
  <si>
    <t>21771</t>
  </si>
  <si>
    <t>Proceso de R Fiscal "PRF 170100-034-21  Se abre proceso de responsabilidad fiscal  en contra Eusebio Antonio Rangel Roa
Presunta gestión ineficiente y antieconomica de la cuenta del IDEXUD"
Cotización de honorarios por $15.000.000
Objetados por agotamiento del límite
Auto 03 de febrero de 2021. Notificado 16 marzo de 2023 a José Vicente
Anexado al proceso de R Fiscal 170100-0201-2021 medaitne auto del 06 de marzo de 2023</t>
  </si>
  <si>
    <t>21772</t>
  </si>
  <si>
    <t>Investigación interna según resolución 237 de 2020 contra Jesús Alvaro Mahecha
'FERRER ABOGADOS ASOCIADOS' &lt;ferrerabogadosasoc@gmail.com&gt;
'Hector Ferrer' &lt;ferrerhector@gmail.com&gt;
Ok anticipo: 28/08/2021
Honorarios aprobados: 5 millones</t>
  </si>
  <si>
    <t>21774</t>
  </si>
  <si>
    <t>Proceso Disciplinario No.054- 2017 contra Jesús Alvaro Mahecha.
'FERRER ABOGADOS ASOCIADOS' &lt;ferrerabogadosasoc@gmail.com&gt;
'Hector Ferrer' &lt;ferrerhector@gmail.com&gt;
Funcionario: 'JESUS ALVARO MAHECHA RANGEL' &lt;jesusalvaromahecha@gmail.com&gt;
Anticipo: ok 24/08/2021
Aprobados: 5 millones</t>
  </si>
  <si>
    <t>21776</t>
  </si>
  <si>
    <t>PROCESO DISCIPLINARIO No 030- 2018 de JESUS ALVARO MAHECHA  JESUS ALVARO MAHECHA RANGEL &lt;jesusalvaromahecha@gmail.com&gt;
FERRER ABOGADOS  FERRER ABOGADOS ASOCIADOS &lt;ferrerabogadosasoc@gmail.com&gt;
presunta incidencia disciplinaria por deficiente gestión y resultados al no realizar la conciliación de los saldos entre la Sección de Almacén y la Sección de contabilidad a 31 de diciembre de 2016.
Ok pago anticipo de fecha 25/08/2021
H aprobados. $5.000.000</t>
  </si>
  <si>
    <t>21779</t>
  </si>
  <si>
    <t>PROCESO DISCIPLINARIO N° 080-2017. 
AUTO DE APERTURA N° 103 DE 2020.
JESUS ALVARO MAHECHA RANGEL JESUS ALVARO MAHECHA RANGEL &lt;jesusalvaromahecha@gmail.com&gt;
APODERADO: GABRIEL ANTONIO MORATO RODRIGUEZ /FIRMA FERRR ABOGADOS ASOCIADOS FERRER ABOGADOS ASOCIADOS &lt;ferrerabogadosasoc@gmail.com&gt;
ok anticipo: 11/06/2021
Aprobados: $5.000.000</t>
  </si>
  <si>
    <t>21784</t>
  </si>
  <si>
    <t>PROCESO DISCIPLINARIO  No 070- 2020 
AUTO DE APERTURA 106 DE 2020
FUNCIONARIO: JESUS ALVARO MAHECHA RANGEL &lt;jesusalvaromahecha@gmail.com&gt;
APODERADO:
GABRIEL ANTONIO MORATO
FERRER ABOGADOS ASOCIADOS FERRER ABOGADOS ASOCIADOS &lt;ferrerabogadosasoc@gmail.com&gt;
Aprobados: Etapa de indagación preliminar: La suma de TRES MILLONES DE PESOS M/CTE.
($3.000.000) más IVA
 auto de apertura de investigación, se autoriza la suma de CINCO
MILLONES DE PESOS M/CTE. ($5.000.000) más IVA
oK ANTICIPO: anticipo de fecha 12/06/2021</t>
  </si>
  <si>
    <t>21889</t>
  </si>
  <si>
    <t>PROCESOS DISCIPLINARIOS 027-2018 - LUZ MARINA GARZON LOZANO  
ABOGADA LAURA GARZON Laura Garzon &lt;lauragarzon.2401@gmail.com&gt;
presunta incidencia disciplinaria por gestión deficiente y falta de control para la recuperación de recursos a favor de la Universidad, presentándose un alto riesgo de pérdida de recursos.
pago del anticipo el 19 de julio de 2021
Honorarios: Etapa de indagación preliminar: La suma de TRES MILLONES DE PESOS M/CTE. ($3.000.000) más IVA,
auto de apertura de investigación, se autoriza la suma de CINCO MILLONES DE PESOS
M/CTE. ($5.000.000) más IVA,</t>
  </si>
  <si>
    <t>21917</t>
  </si>
  <si>
    <t>PROCESO DE RESPONSABILIDAD FISCAL No 0158-21, DOCTOR EDUARD ARNULFO PINILLA .
presunta omisión en el control presupuestal y manejo de las cuentas bancarias de IDEXUD por COP 9.613.649.707
'FERRER ABOGADOS ASOCIADOS' &lt;ferrerabogadosasoc@gmail.com&gt;
'Hector Ferrer' &lt;ferrerhector@gmail.com&gt;
Funcionario: epinilla@udistrital.edu.co
Honorarios_  objeta el reclamo por honorarios por agotamiento del limite por evento</t>
  </si>
  <si>
    <t>21922</t>
  </si>
  <si>
    <t>PROCESO DE RESPONSABILIDAD FISCAL No 0158-21, RAFAEL ENRIQUE ARANZALEZ
presunta omisión en el control presupuestal y manejo de las cuentas bancarias de IDEXUD por COP 9.613.649.707
FERRER ABOGADOS</t>
  </si>
  <si>
    <t>21924</t>
  </si>
  <si>
    <t>PROCESO DE RESPONSABILIDAD FISCAL No 0158-21, FRANKLIN WILCHES REYES .
presunta omisión en el control presupuestal y manejo de las cuentas bancarias de IDEXUD por COP 9.613.649.707
FERRER ABOGADOS ASOCIADOS &lt;ferrerabogadosasoc@gmail.com&gt;
Hector Ferrer &lt;ferrerhector@gmail.com&gt;</t>
  </si>
  <si>
    <t>18-MAR-25: A0871906: -El cliente, quien nos informa que el proceso se encuentra actualmente en etapa de investigación y práctica de pruebas.</t>
  </si>
  <si>
    <t>21928</t>
  </si>
  <si>
    <t>PROCESO DE RESPONSABILIDAD FISCAL No 0158-21, JESUS ALVARO MAHECHA RANGEL
presunta omisión en el control presupuestal y manejo de las cuentas bancarias de IDEXUD por COP 9.613.649.707
 FUNCIONARIO. JESUS ALVARO MAHECHA RANGEL &lt;jesusalvaromahecha@gmail.com&gt;FERRER ABOGADOS: 
APODERADOS: FERRER ABOGADOS ASOCIADOS &lt;ferrerabogadosasoc@gmail.com&gt;</t>
  </si>
  <si>
    <t>21971</t>
  </si>
  <si>
    <t>"PROCESO DE RESPONSABILIDAD FISCAL No 0158-21, EUSEBIO RANGEL
presunta omisión en el control presupuestal y manejo de las cuentas bancarias de IDEXUD por COP 9.613.649.707"
Agotamiento honorarios. 
Apoderado anterior:Oscar Javier Guitérrez Barrragán 
 Nuevo apoderado: Emilio Ramirez Cuervo</t>
  </si>
  <si>
    <t>22035</t>
  </si>
  <si>
    <t>PROCESO DE RESPONSABILIDAD FISCAL No 0158-21, ROSA NAYUBER PARDO PARDO
presunta omisión en el control presupuestal y manejo de las cuentas bancarias de IDEXUD por COP 9.613.649.707
'FERRER ABOGADOS ASOCIADOS' &lt;ferrerabogadosasoc@gmail.com&gt;</t>
  </si>
  <si>
    <t>22054</t>
  </si>
  <si>
    <t>PRFNo 0158-21, INOCENCIO BAHAMON presunta omisión en el control presupuestal y manejo de las cuentas bancarias de IDEXUD por COP 9.613.649.707
Abogado Jairo Enrique Bulla
Jairo Enrique Bulla &lt;jebullaro@hotmail.com&gt;
Jairo Enrique Bulla Romero &lt;jebullaro@gmail.com&gt;
Funcionario: Inocencio Bahamon Calderon &lt;ibahamon@udistrital.edu.co&gt;</t>
  </si>
  <si>
    <t>22095</t>
  </si>
  <si>
    <t>PROCESO DE RESPONSABILIDAD FISCAL No 0158-21, Borys Bustamante
presunta omisión en el control presupuestal y manejo de las cuentas bancarias de IDEXUD por COP 9.613.649.707
Abogado Richard Montenegro
ricolg2@yahoo.es
Funcionario: Borys Bustamante &lt;borysbb@gmail.com&gt;
Honorarios  objetados por agotamiento del límite</t>
  </si>
  <si>
    <t>22097</t>
  </si>
  <si>
    <t>PRF No 170100-0234-2020 del señor Borys Bustamante Bohórquez  presunto detrimento por  2.318. 658.426
indebido manejo cuentas Idexud
Funcionario: Borys Bustamante &lt;borysbb@gmail.com&gt;
ABOGADO RICHARD MONTENEGRO ricolg2@yahoo.es
Honorarios: Objetados por agotamiento del límite.</t>
  </si>
  <si>
    <t>26515</t>
  </si>
  <si>
    <t>Avisado por el buzón
Mediante Auto 01083 del 10 de agosto de  2023, se aperturó el proceso ordinario de Responsabilidad Fiscal  PRF 816112-2022-41538 por parte de la CONTRALORIA DELEGADA PARA RESPONSABILIDAD FISCAL, INTERVENCI6N JUDICIAL Y COBRO COACTIVOUNIDAD DE RESPONSABILIDAD FISCAL - DIRECClÓN DE INVESTIGACIONES No. 3 en contra del señor CARLOS JAVIER MOSQUERA como  Representante Legal de la UNIVERSIDAD DITRITAL, como presunta responsable en la afectación a la EMPRESA NACIONAL PROMOTORA DEL DESARROLLO EMPRESA NACIONAL PROMOTORA DEL DESARROLLO. Cuantía estimada: ($355.032.816)
Funcionario: cmosquera@udistrital.edu.co
Apoderado: David de Jesus Gomez Cardenas
Celular 310 2592424
David de Jesus Gomez Cardenas
dagomca@hotmail.com
gomezcdaviddej@gmail.com
Honorarios solicitados: $15.000.00
Aprobados. QUINCE MILLONES DE PESOS M/CTE. ($ 15.000.000) más IVA. 50% por concepto de anticipo, El 50% restante se autorizará siempre y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
Cuenta de cobro para el pago del anticipo: $ 7.500.000</t>
  </si>
  <si>
    <t>10-MAR-25: A0871906: Se envía correo al apoderado, al funcionario y a la universidad, solicitando información sobre el estado del proceso. Se hace seguimiento.</t>
  </si>
  <si>
    <t>26151</t>
  </si>
  <si>
    <t>Auto del 13 de septiembre de 2022,  se ordenó investigación disciplinaria en contra de Ricardo García Duarte, Rector de la U Distritall Francisco José Caldas. 
Proceso Disciplinario:  IUS E 2020-344333/ IUC D 2022-2467202
Fundamentos de la investigación: Presuntas irregularidades presentadas por la omisión de trámite de las denuncias que fueron presentadas por múltiples estudiantes en contra de Carlos Antonio Julio Arrieta, docente de la Facultad de Ciencias y Educación de la Universidad.
Honorarios aprobados: ($10.000.000 más IVA. El IVA solo se reconoce en la medida que el abogado pertenezca al régimen común
50% de anticipo y 50% restante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
Apoderada: María Fernanda Cruz Rodriguez
Firma: mfcruz@gomezuruenaabogados.com.  Gómez Urueña Abogados &lt;jvelasquez@gomezuruenaabogados.com&gt;
Caso 286595</t>
  </si>
  <si>
    <t>26154</t>
  </si>
  <si>
    <t>Presunta omisión de la obligación de realizar el cobro de los valores pagados por concepto de jubilación de una muestra de 23 extrabajadores pensionados antes de entrar en vigencia la Ley 100 de 1993, los cuales debieron ingresar a la UNIVERSIDAD DISTRITAL FRANCISCO
JOSÉ DE CALDAS, con un daño estimado por un valor total de ($2.139.582.701).
Auto del 13 de enero de 2023,  se ordenó la apertura del proceso de RF No. 170100-0010/23 en contra de la señora Luz Marina Garzón Lozano- Jefe de la División de Recursos Humanos  por el periodo ejercido entre el 21 de septiembre de 2012 y el 17 de marzo de 2015
Notificación por aviso: 28 de marzo de 2023
Propuesta de honorarios: $15.000.000
Apoderada: Laura Daniela Garzón Robinson:  lauragarzon.2401@gmail.com. Celular: 004058238</t>
  </si>
  <si>
    <t>04-MAR-25: A0871906: Se envía correo al apoderado, al funcionario y a la universidad, solicitando información sobre el estado del proceso. Se hace seguimiento.</t>
  </si>
  <si>
    <t>20942</t>
  </si>
  <si>
    <t>PRF 53 de 2020 Dr. EDUARD ARNULFO PINILLA RIVERA por un  detrimento de 82.200.000 por presuntas irregulariades en el contrato de consultoria 1001 de 2016
cargo vicerrector
Ferrer abogados
Ok anticipo: 30/10/2020
hoorarios aprobados: 10 millones</t>
  </si>
  <si>
    <t>20947</t>
  </si>
  <si>
    <t>PRF 170100-0048/20 Dr. Eduard Pinilla Rivera por detrimento de  22.821.326
Ferrer abogados
Hector Ferrer &lt;ferrerhector@gmail.com&gt;
FERRER ABOGADOS ASOCIADOS &lt;ferrerabogadosasoc@gmail.com&gt;
ok anticipo: 30/10/2020
Honorarios aprobados: 6 millones</t>
  </si>
  <si>
    <t>21002</t>
  </si>
  <si>
    <t>P.R.F 170100- 0053 -20 LUIS ALVARO GALLARDO ERASO  por detrimento de 82.200.000 por presentas irregularidades en el contrato de consultoria 1001 de 2016
Abogada Paula Ricaute__  Paula Ricaurte &lt;paularicaurteavila@gmail.com&gt; CEL 3188753616
pago del anticipo el 30/12/2020</t>
  </si>
  <si>
    <t>20132</t>
  </si>
  <si>
    <t>"PROCESO IUS -E-2019-683583/IUC-D-2019-1418956, en contra de  EUSEBIO RANGEL
ABOGADO WILMER ALEXANDER ARDILA"
PRIMER APODERADO: WILMER ALEXANDER ARDILA MUÑOZ
SE REALIZA PROCESO DE CAMBIO DE APODERADO  a Emilio Ramirez Cuervo  demoncre28@gmail.com
Honorarios aprobados: 7 Mill+ IVA</t>
  </si>
  <si>
    <t>04-FEB-25: A0871906: Se le solicita al cliente que radique los documentos para el pago final de los honorarios. Se le dice que también le corre los terminos de prescripción</t>
  </si>
  <si>
    <t>20179</t>
  </si>
  <si>
    <t>PRF 170100-0083-19 , en contra de Eusebio Rangel  por presunto detrimento de 359.906.848 , por pago de doble pensión 2006-2018
Funcionario: Eusebio Antonio Rangel Roa &lt;erangelco@gmail.com&gt;
Apoderado: Emilio Ramirez demoncre28@gmail.com
Ok pago anticipo
Aprueba honorarios: $ 10.000.000
Auto Archivo 99 del 29 de marzo de 2023</t>
  </si>
  <si>
    <t>20185</t>
  </si>
  <si>
    <t>PROCESO DISCIPLINARIO IUS-E-2019-683583/IUC-D-2019-1418956 EN CONTRA DE BORIS RAFAEL BUSTAMANTE
Funcionario: Borys Bustamante &lt;borysbb@gmail.com&gt;
ABOGADO RICHARD MONTENEGRO CORONEL
ricolg2@yahoo.es
Cel 3153327539
3503870115
Honorarios aprobados:  COP 10.000.00 mas IVA
Ok anticipo: 29 de octubre 2020</t>
  </si>
  <si>
    <t>20771</t>
  </si>
  <si>
    <t>proceso disciplinario  539957-18  -  auto 1302 del 28  de noviembre de 2019 en contra de Jorge Enrique Vergara
ABOGADO ARMANDO VERGARA:  Jorge Armando Vergara Gamarra &lt;javergarag@unal.edu.co&gt;</t>
  </si>
  <si>
    <t>20774</t>
  </si>
  <si>
    <t>PRF 238-19 EN CONTRA DE JORGE ENRIQUE VERGARA ,presunto detrimento de COP. 402.811.984 por doble pago de pensión
Apoderado: Jorge A. Vergara G. &lt;jorgearmandovg@hotmail.com&gt;</t>
  </si>
  <si>
    <t>04-FEB-25: A0871906: Enviamos un amable recordatorio, agradecemos confirmar si radicaron documentos para el pago del saldo, desconocemos la fecha de terminación del proceso, recodamos que a los honorarios también les aplica la prescripción de seguros,  por ende invitamos al e</t>
  </si>
  <si>
    <t>20776</t>
  </si>
  <si>
    <t>PRF 170100 239-19 EN CONTRA DE JORGE ENRIQUE VERGARA  POR PRESUNTO DETRIMENTO DE . 2. 874.439
Apoderado: Jorge Armando Vergara Gamarra &lt;javergarag@unal.edu.co&gt;; Jorge A. Vergara G. &lt;jorgearmandovg@hotmail.com&gt;;</t>
  </si>
  <si>
    <t>05-FEB-25: A0871906: Se le escribe correo al cliente con la radicación de los documentos. Se le recuerda la importancia de radicarlos dado el terino de prescripción, se le reiteran los faltantes</t>
  </si>
  <si>
    <t>21765</t>
  </si>
  <si>
    <t>PROCESO DISCIPLINARIO No 024- 2020 de JESUS ALVARO MAHECHA 
presunta incidencia disciplinaria al no reconocer de
forma separada el terreno del predio ubicado en la carrera 32 No. 12 — 70 Centro Cultural
Biblioteca Central "Ramón Eduardo D Luyz Nieto.
Al cierre de la vigencia 2018 los bienes de uso público en servicio presentan un saldo por valor
de $66.137.662.600 en la subcuenta 171010 bibliotecas, que corresponde al reconocimiento
del inmueble ubicado en la carrera 32 No. 12— 70 Centro Cultural Biblioteca Central "Ramón
Eduardo D Luyz Nieto"
FUNCIONARIO: JESUS ALVARO MAHECHA RANGEL &lt;jesusalvaromahecha@gmail.com&gt;
FERRER ABOGADOS FERRER ABOGADOS ASOCIADOS &lt;ferrerabogadosasoc@gmail.com&gt;
MARIA EUGENIA BRAY 'Maria Eugenia Bray Mendoza' &lt;marubray@hotmail.com&gt;
Ok pago anticipo: 05/08/2021
H aprobados;: $3.000.000</t>
  </si>
  <si>
    <t>21766</t>
  </si>
  <si>
    <t>PROCESO DISCIPLINARIO No 012- 2020 de JESUS ALVARO MAHECHA 
presunta incidencia disciplinaria por inconsistencias y falta de información adicional sobre las cifras presentadas en las notas a los estados financieros, acorde a la Resolución No. 484 de 2017 "
De otra parte, se observa la falta de información cualitativa y cuantitativa respecto a las
clases de cuentas por cobrar, propiedad, planta y equipo, bienes de uso público, bienes
históricos y culturales y beneficios posempleo.
FUNCIONARIO: JESUS ALVARO MAHECHA RANGEL &lt;jesusalvaromahecha@gmail.com&gt;
 FERRER ABOGADOS ASOCIADOS &lt;ferrerabogadosasoc@gmail.com&gt;
MARIA EUGENIA BRAY 'Maria Eugenia Bray Mendoza' &lt;marubray@hotmail.com&gt;
Aprobados: indagación preliminar: La suma de TRES MILLONES DE PESOS M/CTE. ($3.000.000) más IVA,
 auto de apertura de investigación, se autoriza la suma de CINCO
MILLONES DE PESOS M/CTE. ($5.000.000) más IVA
Anticipo: OK 11/06/2021</t>
  </si>
  <si>
    <t>21823</t>
  </si>
  <si>
    <t>Investigación disciplinaria No.011 de 2020 (INDAGACION PRELIMINAR) contra Jesús Alvaro Mahecha Rangel
'FERRER ABOGADOS ASOCIADOS' &lt;ferrerabogadosasoc@gmail.com&gt;
'Hector Ferrer' &lt;ferrerhector@gmail.com&gt;
Funcionario: 'JESUS ALVARO MAHECHA RANGEL' &lt;jesusalvaromahecha@gmail.com&gt;
Anticipo: ok 11/06/2021
Aprobados: Etapa de indagación preliminar: La suma de TRES MILLONES DE PESOS M/CTE.
($3.000.000) más IVA, 
Apertura de investigación, se autoriza la suma de CINCO MILLONES DE PESOS M/CTE. ($5.000.000) más IVA,</t>
  </si>
  <si>
    <t>25509</t>
  </si>
  <si>
    <t>PROCESO  DE  RESPONSABILIDAD FISCAL No.170100-0017-23 CECILIA RINCÓN VERDUGO  
APODERADO HECTOR FERRER LEAL
ABOGADOS FERRER
Honorarios aprobados: 7 millones
Ok anticipo</t>
  </si>
  <si>
    <t>17-MAR-25: A0871906: Se nos informa que el proceso está en etapa de investigación y práctica de pruebas</t>
  </si>
  <si>
    <t>25074</t>
  </si>
  <si>
    <t>PROCESO DE RESPONSABILIDAD FISCAL No 170100-0268-20 - CARLOS YEZID ROZO ALVAREZ
APODERADO JAIME DANIEL SALAZAR
salazaryconsultores@gmail.com
Cel 3508630442
honorarios objetados por agotamiento del límite</t>
  </si>
  <si>
    <t>25077</t>
  </si>
  <si>
    <t>PROCESO DE RESPONSABILIDAD FISCAL No 170100-0256-20- CARLOS YEZID ROZO ALVAREZ</t>
  </si>
  <si>
    <t>25072</t>
  </si>
  <si>
    <t>PROCESO DE RESPONSABILIDAD FISCAL No 170100-0041-22 - CARLOS YEZID ROZO ALVAREZ
Apoderado: Jaime Daniel Salazar Cardona
salazaryconsultores@gmail.com
Cel3508630442</t>
  </si>
  <si>
    <t>25460</t>
  </si>
  <si>
    <t>Procesos disciplinario auto 113 de 13/02/2023
Auto de nulidad 110 del  10/02/2023 
Proceso 89561/2020
Eusebio Antonio Rangel Roa
Objetados honorarios por agotar sublímite.
Apoderado: Emilio Ramirez Cuervo  demoncre28@gmail.com</t>
  </si>
  <si>
    <t>17-MAR-25: A0871906: Se le envía correo al abogado: En ese sentido quisiera preguntarte por el estado del proceso, en qué instancia vamos y qué avances tenemos.</t>
  </si>
  <si>
    <t>25461</t>
  </si>
  <si>
    <t>AUTO No. 0207 del 23 de marzo de 2023-Radicado 23051 del 2022
EUSEBIO ANTONIO RANGEL ROA
Apoderado: Emilio Ramirez Cuervo. demoncre28@gmail.com	
Honorarios solicitados: 17 Millones 
AUTO No. 0207 del 23 de marzo de 2023 Este servicio comprende desde los descargos hasta el juicio de Responsabilidad fiscal incluyendo la defensa hasta la Jurisdicción Contenciosa Administrativa en caso de que haya sanción.
Encargada en Previsora: KAREN ROCIO SARMIENTO &lt;karen.sarmiento.ext@previsora.gov.co&gt;</t>
  </si>
  <si>
    <t>04-MAR-25: A0871906: Se envia correo al cliente con la documentación pendiente, se le envia el pdf con la solicitud y se le recuerda sobre la prescripción.</t>
  </si>
  <si>
    <t>25076</t>
  </si>
  <si>
    <t>PROCESO DE RESPONSABILIDAD FISCAL No 170100-0272-21 - CARLOS YEZID ROZO ALVAREZ
Apoderados: SALAZAR CONSULTORES &lt;salazaryconsultores@gmail.com&gt;
glondonor@gmail.com
Funcionario: cyrozoa@udistrital.edu.co
Honorarios objetados por agotamiento del límite.</t>
  </si>
  <si>
    <t>25095</t>
  </si>
  <si>
    <t>PRF 170100-0262-21 en contra de   Carlos Yesid Rozo Álvarez.
Solicitud  de honorarios objetada por agotamiento del límite.
Apoderado: 
JAIME DANIEL SALAZAR CARDONASALAZAR CONSULTORES &lt;salazaryconsultores@gmail.com&gt;
Funcionario: cayeroal@gmail.com
Honorarios solicitados: TREINTA Y CINCO MILLONES DE PESOS ($35.000. 000.oo) M/Cte.,
3.1. La suma de DIECISIETE MILLONES QUINIENTOS MIL PESOS ($17.500.000) M/te, más IVA, pagaderos con la aceptación de la presente oferta;
3.2. La suma de DIECISIETE MILLONES QUINIENTOS MIL PESOS ($17.500.000) M/te, más IVA, pagaderos con la culminación del proceso
Objetados por agotamiento del límite</t>
  </si>
  <si>
    <t>20011</t>
  </si>
  <si>
    <t>PROCESO IUS -E-2019-683583/IUC-D-2019-1418956, en contra de INOCENCIO BAHAMON
DISCIPLINARIO
Abogado  JAIRO ENRIQUE BULLA
Jairo Enrique Bulla Romero &lt;jebullaro@gmail.com&gt;
abogado Jairo Enrique Bulla jebullaro@hotmail.com
ok pago anticipo: 12/06/2020
Honorarios aprobados: $10.000.000 mas iva
Pendiente pago restantes
Funcionario: Inocencio Bahamon Calderon &lt;ibahamon@udistrital.edu.co&gt;</t>
  </si>
  <si>
    <t>20012</t>
  </si>
  <si>
    <t>PROCESO IUS -E-2019-683583/IUC-D-2019-1418956, en contra de  LUZ MARINA GARZON 
ABOGADO GERMAN ROZO TOLEDO</t>
  </si>
  <si>
    <t>04-FEB-25: A0871906: Enviamos un amable recordatorio, agradecemos confirmar si radicaron documentos para el pago del saldo, desconocemos la fecha de terminación del proceso, recodamos que a los honorarios también les aplica la prescripción de seguros</t>
  </si>
  <si>
    <t>24202</t>
  </si>
  <si>
    <t>Siniestro: 30388-22-70-13
Entidad: Universidad Distrital Francisco José de Caldas
Radicación: PROCESO DE RESPONSABILIDAD FISCAL No. 170100-0040-22
Entidad que adelanta la investigación: Contraloría de Bogotá D.C.
Implicado:  ALVARO ESPINEL ORTEGA Álvaro Espinel Ortega &lt;aespinel@udistrital.edu.co&gt;_ Vicerector Vicerrector Administrativo y Financiero, Código 77, Grado 3, desde el 26 de abril de 2019 hasta el 31 de agosto de 2021,  de la Universidad Distrital Francisco Jose de Caldas, por presuntas irregularidades que puedan llegar a afectar el patrimonio público del Claustro Universitario, debido a  las sanciones impuestas por la Dirección de Impuestos y Aduanas Nacionales – DIAN por la presentación extemporánea sobre la declaración de retención en la fuente del periodo 5, año 2020, y la presentación extemporánea de la declaración de ingresos y patrimonio año 2020 en la Universidad Distrital Francisco José de Caldas”.
Póliza:   1008978
Apoderada:  Camila Cecilia Vega Escobar Camila Vega &lt;cecivega55@hotmail.com&gt;
Aprobados: 14.5 Millones más iva
Ok pago : $7.250.000 01/04/2023 Con impuestos $6.452.500</t>
  </si>
  <si>
    <t>24203</t>
  </si>
  <si>
    <t>Entidad: Universidad Distrital Francisco José de Caldas
Radicación: Investigación Administrativa No. AA_007224_06072022
Implicado:  ALVARO ESPINEL ORTEGA ALVARO ESPINEL &lt;aespinel@udistrital.edu.co&gt;
Póliza:   1008978
Proceso Sancionatorio resolución No 023649 – Auto 06 Jul 2022. Ministerio de Educación Nacional_ Entidad que adelanta la investigación
Apoderado: Camila Cecilia Vega Escobar Apoderada:  Camila Cecilia Vega Escobar Camila Vega &lt;cecivega55@hotmail.com&gt;
Aprobado: $8.000.000
Pago Ok: $4.000.000 13/04/2023</t>
  </si>
  <si>
    <t>24180</t>
  </si>
  <si>
    <t>SE NOTIFICA AVISO DE SINIESTRO:
Entidad: Universidad Distrital Francisco José de Caldas
Radicación: PROCESO DE RESPONSABILIDAD FISCAL No. 170100-0053-20
Implicado: CAMILO ANDRES BUSTOS PARRA
Apoderado: Alejandro Cadena &lt;acadenaabogado@gmail.com&gt;
Aprobación: QUINCE MILLONES PESOS ($ 15.000.000) más IVA
Ok Anticipo: $7.821.300</t>
  </si>
  <si>
    <t>24261</t>
  </si>
  <si>
    <t>Entidad: Universidad Distrital Francisco José de Caldas
Radicación: PROCESO DISCIPLINARIO No 105-2018
Implicado:  DOCTOR EDUARD ARNULFO PINILLA
Póliza:   1008978
Apoderada: MARIA EUGENIA BRAY MENDOZA &lt;mariabrayabogada@gmail.com&gt;
Honorarios aprobados: CINCO
MILLONES PESOS ($ 5.000.000) más IVA los cuales se pagarán 50% con el presente documento y 50% con el fallo debidamente ejecutoriado o auto de archivo y una vez remitidas las labores de defensa desplegadas en el desarrollo
del proceso.
Ok pago de anticipo 23/11/2022</t>
  </si>
  <si>
    <t>24307</t>
  </si>
  <si>
    <t>proceso de Responsabilidad Fiscal   No. No 170100-0053-2020 relacionado con el proceso fiscal  que se inició al CARLOS JAVIER MOSQUERA SUÁREZ. APODERADO: DAVID DE JESUS GOMEZ CARDENAS.
Aprobados: DIEZ MILLON DE PESOS ($ 10.000.000) más IVA los cuales se pagarán 50% con el presente documento y 50% con el fallo debidamente ejecutoriado o auto de archivo y una vez remitidas las labores de defensa desplegadas en el desarrollo del proceso.
ok anticipo: $4.914.000 28/12/2022</t>
  </si>
  <si>
    <t>24077</t>
  </si>
  <si>
    <t>PROCESO DE RESPONSABILIDAD FISCAL No 170100-0055-20- TULIO BERNARDO ISAZA ABOGADA  MARÍA EUGENIA BRAY MENDOZA
Apoderada: MARIA EUGENIA BRAY MENDOZA &lt;mariabrayabogada@gmail.com&gt;
Honorarios aprobados
Anticipo ok 01/09/2022</t>
  </si>
  <si>
    <t>23468</t>
  </si>
  <si>
    <t>proceso de responsabilidad fiscal, No 170100-0234-20, que adelanta la Contraloría de Bogotá  al señor José Vicente Casas Díaz C. C. 19.400.342
daño patrimonial $2.318.658.426
Proceso de RF agregado al PRF N° 170100-0201-21. Ver AA 22812
Agotado para este proceso de RF el limite otorgado a otros funcionarios</t>
  </si>
  <si>
    <t>23667</t>
  </si>
  <si>
    <t>proceso de Responsabilidad Fiscal   No.170100-0015 -2022  relacionado con el proceso fiscal  que se inició al Señor Inocencio Bahamón Calderón.
apoderado: Jairo Enrique Bulla
Honorarios aprobados: DIEZ MILLONES PESOS ($ 10.000.000) más IVA los cuales se pagarán 50% con el presente documento y 50% con el fallo debidamente ejecutoriado o auto de archivo y una vez remitidas las labores de defensa desplegadas en el desarrollo del proceso.
Pago anticipo: Ok. $5.214.200 29 oct 2022
Apoderado: Jairo Enrique Bulla Romero &lt;jebullaro@hotmail.com&gt; 
Jairo Enrique Bulla Romero &lt;jebullaro@gmail.com&gt;
Funcionario: Inocencio Bahamon Calderon &lt;ibahamon@udistrital.edu.co&gt;</t>
  </si>
  <si>
    <t>23841</t>
  </si>
  <si>
    <t>Proceso de responsabilidad Disciplinaria TD-127-2022 JORGE ENRIQUE VERGARA APODERADO :  JORGE A VERGARA.
Apoderado: Jorge A. Vergara G. &lt;jorgearmandovg@hotmail.com&gt;
oK ANTICIPO: 24/02/2023
apoderado datos
Jorge Armando Vergara Gamarra
CC 1136884343
Tel 3192272877</t>
  </si>
  <si>
    <t>23910</t>
  </si>
  <si>
    <t>SE NOTIFICA AVISO DE SINIESTRO PROCESO DE RESPONSABILIDAD FISCAL No 170100-0040-22- JESUS MAHECHA RANGEL . Pendiente confirmar si es también para JACQUELINE ORTIZ ARENAS
Apoderado: María Eugenia Bray Mendoza
Maria Eugenia Bray Mendoza &lt;marubray@hotmail.com&gt;
Hector Ferrer &lt;ferrerhector@gmail.com&gt; 
Funcionario: JESUS ALVARO MAHECHA RANGEL &lt;jesusalvaromahecha@gmail.com&gt;
Ok anticipo: $4.171.360 17/08/2022</t>
  </si>
  <si>
    <t>OBJETADO</t>
  </si>
  <si>
    <t>ASEGURADORA SOLIDARIA DE COLOMBIA ENTIDAD COOPERATIVA</t>
  </si>
  <si>
    <t>SEGUROS DE VIDA DEL ESTADO S.A.</t>
  </si>
  <si>
    <t>27245</t>
  </si>
  <si>
    <t>C-BÁSICO: MUERTE ACCIDENTAL</t>
  </si>
  <si>
    <t>33681000004755</t>
  </si>
  <si>
    <t>ACCIDENTES PERSONALES</t>
  </si>
  <si>
    <t>Fallecimiento: Muerte Accidental.
Asegurado: Fontecha Salazar Wilson</t>
  </si>
  <si>
    <t>12-APR-24: A0734568: Revisión Aseguradora</t>
  </si>
  <si>
    <t>PAGADO</t>
  </si>
  <si>
    <t>26344</t>
  </si>
  <si>
    <t>reclamo por fallecimiento del estudiante BRAYAN ANDRES GALARZA MORENO identificado con cédula de ciudadanía 1022415116 de Bogotá; el pasado 23 de julio de 2023, el estudiante fallece a causa de enfermedad terminal, cáncer de leucemia mieloide aguda</t>
  </si>
  <si>
    <t>16-JAN-24: LEIVERMARTINEZ: Se recibe soporte de pago y se remite al asegurado.</t>
  </si>
  <si>
    <t>25753</t>
  </si>
  <si>
    <t>Fallecimiento del Sr. Laura Alejandra Lastra Rojas C.C. 1000331275 (accidental)</t>
  </si>
  <si>
    <t>29-NOV-23: A0817074: Cerrado pagado.</t>
  </si>
  <si>
    <t>25367</t>
  </si>
  <si>
    <t>fallecimiento del estudiante DIEGO ARMANDO DÍAZ CASTRO identificado con cédula de ciudadanía 1000693871 de Bogotá; el pasado 8 de febrero de 2023, el estudiante se trasladaba en su moto desde su lugar de residencia a la Facultad Tecnológica de la Universidad Distrital, ubicada en Ciudad Bolívar, proximadamente a las 11:55 am sobre la Avenida Villavicencio barrio Arborizadora Baja (Calle 61 Tv 20), cuando fue arrollado por un taxi generando afectación 
directa en su estado de salud; el estudiante fue trasladado al Hospital el Tunal, donde posteriormente fallece</t>
  </si>
  <si>
    <t>11-AUG-23: LEIVERMARTINEZ: Se confirma pago al Tomador y Beneficiario</t>
  </si>
  <si>
    <t>C-GASTOS FUNERARIOS</t>
  </si>
  <si>
    <t>25498</t>
  </si>
  <si>
    <t>Fallecimiento del asegurado Brayan Nicolas Galindo CC 1032503632 por hemorragia de vías digestivas.</t>
  </si>
  <si>
    <t>07-NOV-23: LEIVERMARTINEZ: Se confirmó pago con el asegurado.</t>
  </si>
  <si>
    <t>25499</t>
  </si>
  <si>
    <t>Fallecimiento del asegurado por causa natural JESUS ANDRES ACUÑA CC 1031641850</t>
  </si>
  <si>
    <t>08-NOV-23: LEIVERMARTINEZ: Se remite al apoderado del beneficiario la confirmación de pago.</t>
  </si>
  <si>
    <t>PRESCRITO</t>
  </si>
  <si>
    <t>DESISTIDO</t>
  </si>
  <si>
    <t>8001003874</t>
  </si>
  <si>
    <t>22621</t>
  </si>
  <si>
    <t>C- EMPLEADOS TEMPORALES Y EMPLEADOS NO IDENTIFICADOS</t>
  </si>
  <si>
    <t>HURTO  UN COMPUTADOR PORTATIL DE MARCA LENOVOG470/GI3/6487, PLACA 411485 DE COLOR ROJO. DE LAUNIVERSIDAD DISTRITAL. DE UNO DE LOS GABINETES DE LA OFICINA SE REALIZÓ UN INVENTARIO DE LOS ELEMENTOS  EL DÍA 2 DE JULIO Y SE EVIDENCIO EL  MISMO</t>
  </si>
  <si>
    <t>26-SEP-22: A0763419: cliente desiste , informa que ya apareció el equipo de computo</t>
  </si>
  <si>
    <t>24305</t>
  </si>
  <si>
    <t>11923</t>
  </si>
  <si>
    <t>Daños ocasionados en los baños de la Sede FACULTAD DE ARTES ASAB: Cr. 13 No. 14 69</t>
  </si>
  <si>
    <t>21-NOV-22: LEIVERMARTINEZ: Se desiste de la reclamación, corresponde a mantenimiento.</t>
  </si>
  <si>
    <t>28936</t>
  </si>
  <si>
    <t>C-REHABILITACIÓN INTEGRAL</t>
  </si>
  <si>
    <t>999202308</t>
  </si>
  <si>
    <t>Rehabilitación Integral.
Asegurado: Guerrero Castiblanco Heily</t>
  </si>
  <si>
    <t>26-MAR-25: A0734568: Se confirma con el Cliente que el Derecho de Petición va dirigido a ellos sobre una cobertura que no ampara la póliza.</t>
  </si>
  <si>
    <t>26507</t>
  </si>
  <si>
    <t>C-GASTOS MEDICOS</t>
  </si>
  <si>
    <t>8001484560</t>
  </si>
  <si>
    <t>RESPONSABILIDAD CIVIL EXTRACONTRACTUAL</t>
  </si>
  <si>
    <t>Accidente de Ruth Gómez, estudiante de la Universidad Distrital, después de que la manija de un amplificador se rompiera y le cortara dos dedos de una mano en intalaciones de la Universidad.  La reclamante está solicitando el pago de una indemización de 300.000 por varias conceptos: entre esos el desplazamiento a la clinica, mediamente, incapacidad etc.</t>
  </si>
  <si>
    <t>02-APR-25: A0871906: Se realiza seguimiento y cierre, ya que no se ha recibido reclamación y documentación para soportar esos perjuicios.</t>
  </si>
  <si>
    <t>27462</t>
  </si>
  <si>
    <t>El dia 26 de octubre de 2023, junto con el equipo de trabajo del a oficina del IEIE de la Universidad Distrital FranciscoJose de Caldas, advertimos el hurto del equipo Computador Portatil Dell Latitud E 5410Intel Core i3 M370 24 GhzMemoria20GB DDR3, 1333Mhz, 1 DIMM DiscoDuro 160GB 95 MM 5400 Rpm, Bateria 6Cell 54 Whr DVD -RW,Ethernet101001000 Parlantes Internos, con placa interna de la universidad 185657 y Serie DELL - 8XZ82N1 Elementoperteneciente a la Universidad Distrital y que estaba asignado a mi inventario como Directora del Instituto . Relacion debienes hurtados: HARDWARE: COMPUTADOR PORTATIL-HARDWARE TIPO_BIEN: HARDWARE CLASE_BIEN:COMPUTADOR PORTATIL-HARDWARE MARCA: DELL CANTIDAD: 1 VALOR: 1800000 CARAC_BIEN: ComputadorPortatil Dell Latitud E 5410 Intel Core i3 M370 24 Ghz Memoria 20GB DDR3, 1333Mhz, 1 DIMM Disco Duro 160GB 95MM 5400 Rpm, Bateria 6 Cell 54 Whr DVD -RW, Ethernet 101001000 Parlantes Internos, Pantalla LCD 141 WXGA,Conexin WLAN 1501 con placa de la Universidad numero 185657 y Serie DELL - 8XZ82N1 BIEN_ASEGURADO</t>
  </si>
  <si>
    <t>12-DEC-24: A0870768: .</t>
  </si>
  <si>
    <t>20578</t>
  </si>
  <si>
    <t>11684</t>
  </si>
  <si>
    <t>hurto de un celular Iphone 6s pluss 16 GB, a cargo de la Secretaria General.</t>
  </si>
  <si>
    <t>28-OCT-20: LEIVERMARTINEZ: Se remite comprobante de pago al asegurado.</t>
  </si>
  <si>
    <t>27455</t>
  </si>
  <si>
    <t>Gastos médicos.
Asegurado: VARGAS PALACIOS CAMILA ALEJANDRA</t>
  </si>
  <si>
    <t>05-JUL-24: A0734568: Siniestro debe pagarse a través de SOAT debido a que la causa del accidente fue un accidente de tránsito.</t>
  </si>
  <si>
    <t>26320</t>
  </si>
  <si>
    <t>8001004157</t>
  </si>
  <si>
    <t>***Avisado por el LInk***
En la revisión de inventario en la sede Aduanilla de Paiba, al revisar una caja en la cual se encontraban 20 tablets se encontró que faltaba 1 tablet marcaLenovo Tab M8 modelo TB-8505X, posteriormente se realizo el reporte a la empresa de vigilancia para que constara en minuta y posteriormente reportarlo al superior.</t>
  </si>
  <si>
    <t>27-OCT-23: A0796687: Aseguradora remite objeción, la cual se da traslado al asegurado.
Objeción por deducible.</t>
  </si>
  <si>
    <t>22572</t>
  </si>
  <si>
    <t>Daños causados  por  el siniestro ocurrido el día 18 de junio de 2021, ocasionado por la colisión del automóvil  de placas HKY563 contra la fachada de la Sede de Macarena A; carrera 3 este No 26ª 78 de la Universidad Distrital Francisco José de Caldas</t>
  </si>
  <si>
    <t>06-APR-22: LEIVERMARTINEZ: Se remitio comprobante de pago al asegurado</t>
  </si>
  <si>
    <t>21739</t>
  </si>
  <si>
    <t>Hurto de una Tablet marca Samsung al señor Mora Penagos Eduart Santiago, ocurrido en su residencia.</t>
  </si>
  <si>
    <t>26-NOV-21: LEIVERMARTINEZ: Se remite comprobante de pago al asegurado.</t>
  </si>
  <si>
    <t>27815</t>
  </si>
  <si>
    <t>Fallecimiento.
Asegurado: Pinto Leon Harry</t>
  </si>
  <si>
    <t>29-OCT-24: A0734568: Siniestro pagado</t>
  </si>
  <si>
    <t>27485</t>
  </si>
  <si>
    <t>Muerte Accidental.
Asegurado: ALZA CARRERO DAMIAN CAMILO</t>
  </si>
  <si>
    <t>15-JUL-24: A0734568: Siniestro pagado</t>
  </si>
  <si>
    <t>27731</t>
  </si>
  <si>
    <t>Fallecimiento.
Asegurado: SANCHEZ ESPINOZA DIEGO ALEJANDRO</t>
  </si>
  <si>
    <t>29-NOV-24: A0734568: Siniestro aprobado</t>
  </si>
  <si>
    <t>21718</t>
  </si>
  <si>
    <t>Hurto de una tablet asignada a Sebastian Salamanca</t>
  </si>
  <si>
    <t>30-JUN-21: LEIVERMARTINEZ: Se remite comprobante de pago al asegurado.</t>
  </si>
  <si>
    <t>21719</t>
  </si>
  <si>
    <t>Hurto de un equipo PORTATIL HP 240  marca HP a la señora Wilches Flórez Angela Maria.</t>
  </si>
  <si>
    <t>15-JUL-21: LEIVERMARTINEZ: Se remite al asegurado el comprobante de pago respectivo.</t>
  </si>
  <si>
    <t>27257</t>
  </si>
  <si>
    <t>Muerte Accidental.
Asegurado: Fontecha Salazar Wilson Andres</t>
  </si>
  <si>
    <t>19-SEP-24: A0734568: Siniestro pagado</t>
  </si>
  <si>
    <t>27218</t>
  </si>
  <si>
    <t>Fallecimiento accidental.
Asegurado: Martinez Duran Daniel Santiago</t>
  </si>
  <si>
    <t>05-JUN-24: A0734568: Siniestro pagado</t>
  </si>
  <si>
    <t>11444</t>
  </si>
  <si>
    <t>21163</t>
  </si>
  <si>
    <t>EL DIA DE HOY 10 DE JULIO EN LA HORAS DE LA MAÑANA , AL REDEDOR DE LAS 9:30 ME ENCONTRABA EN UN PARQUE PUBLICO EN EL BARRIO VERBENAL EN
LA LOCALIDAD DE USAQUEN EN BOGOTA CERCA AL CAMI DEL BARRIO GRABANDO UNAS ESCENAS PARA LA UNIVERSIDAD , UN TIPO SE ACERCO POR DETRAS
PERO CUANDO LO PERCEBI ME TOMO DE LA MALETA Y AL MOMENTO INTENTE CORRER PERO ME JALO CON FUERZA DESPRENDIENDOSE MI MALETA,</t>
  </si>
  <si>
    <t>06-APR-21: LEIVERMARTINEZ: Se remite comprobante de pago.</t>
  </si>
  <si>
    <t>21165</t>
  </si>
  <si>
    <t>Asalto con arma de fuego de color negro de tipo 9 milimetros a dos ciudadanos colombianos, realizado por personas de nacionalidad venezolana (dado a suacento al momento de exigir las pertenencias personales</t>
  </si>
  <si>
    <t>06-APR-21: LEIVERMARTINEZ: Se remite comprobante de pago al asegurado.</t>
  </si>
  <si>
    <t>21238</t>
  </si>
  <si>
    <t>Hurto de una Tablet marca Lenovo asignada a Lina Maria Rojas Herman</t>
  </si>
  <si>
    <t>15-JUL-21: LEIVERMARTINEZ: Se remite la orden de pago al asegurado.</t>
  </si>
  <si>
    <t>21240</t>
  </si>
  <si>
    <t>Hurto de una Tablet marca Lenovo asignada al usuario Daniel Ricardo Pacanchique Perez</t>
  </si>
  <si>
    <t>15-JUL-21: LEIVERMARTINEZ: Se remite comprobante de pago al asegurado.</t>
  </si>
  <si>
    <t>21242</t>
  </si>
  <si>
    <t>hurto de una Tablet marca Lenovo al señor Andrey Fernando  Luque Segura.</t>
  </si>
  <si>
    <t>11-AUG-21: LEIVERMARTINEZ: Se remite comprobante de pago al asegurado.</t>
  </si>
  <si>
    <t>21243</t>
  </si>
  <si>
    <t>Hurto de una Tablet marca Lenovo al señor Javier Esteban Benavides Bernal..</t>
  </si>
  <si>
    <t>23-APR-21: LEIVERMARTINEZ: Se remite al asegurado el comprobante de pago.</t>
  </si>
  <si>
    <t>21270</t>
  </si>
  <si>
    <t>Hurto de una Tablet a la señora Alfonso Martinez Maria Fernanda, según hechos ocurridos el día 18 de diciembre de 2020.</t>
  </si>
  <si>
    <t>28-APR-21: LEIVERMARTINEZ: Se remite comprobante de pago al asegurado.</t>
  </si>
  <si>
    <t>26470</t>
  </si>
  <si>
    <t>Siendo el día martes 8 de agosto de 2023 a las 14:30 horas, en las instalaciones de la Universidad Distrital Francisco Jose de Caldas Facultad Tecnológica con dirección cll 68 DBIS A SUR#49 F - 70, en el edificio Techne piso séptimo espacio de oficinas y almacén especial, se empezaron a realizar la inspección visual de recientemente trasteo realizado los días 3 y 4 de agosto de 2023 con los artículos embalados. Al realizar dicha inspección se evidencia la ausencia de 3 computadores portátiles marca DELL con su respectivo cargador y mouse de cable, correspondiente a la siguiente referencia y número de inventario: Marca Referencia Serial Placa inventario DELL LATITUDE E5430 HYR6XW1 413467DELLLATITUDE E5430 G2S6XW1 413469DELL LATITUDE E5430 H0S6XW1 413471Es de anotar que desde el momento del traslado hasta la fecha la empresa de vigilancia A1S es la responsable de las llaves de todos los espacios de laboratorios en el edificio TECHNE, por tanto el personal de manejo de laboratorios realizo el respectivo cierre de estos espacios el viernes 4 de agosto de 2023 aproximadamente a las 19:00 horas, por lo tanto los días 5, 6 y 7de agosto el personal del laboratorio y coordinador de los laboratorios no estuvieron presentes en la Universidad</t>
  </si>
  <si>
    <t>25-JUN-24: A0796687: Aseguradora remite el soporte de pago, se traslada al asegurado y se procede con el cierre del expediente.</t>
  </si>
  <si>
    <t>26648</t>
  </si>
  <si>
    <t>Por medio de la presente me permito informar que el día 8 de agosto de 2023, los Cps de espacios de la Facultad de Artes ASAB, informaron sobre el daño del Monitor marca Dell con código de inventario2017042400314 del Taller Digital, situación que fue detectada el día 04 de agosto de 2023 por el equipo de soporte técnico, que se encontraban realizando el escaneo de virus por la problemática que se presentó con el internet en la Universidad Distrital Francisco José de Caldas. Desde esta Coordinacion se informó a los proyectos curriculares lo detectado por el equipo de soporte de
la facultad, sin que hasta la fecha los docentes que tuvieron acceso desde el día 1 al 4 de agosto de 2023,
hayan informado sobre el estado del monitor.</t>
  </si>
  <si>
    <t>19-MAR-24: LEIVERMARTINEZ: Se remite comprobante de pago al asegurado.</t>
  </si>
  <si>
    <t>27119</t>
  </si>
  <si>
    <t>El robo del portatil se presento en el periodo en la semana del 3 de septiembre al 8 de septiembre, en horas de la tarde, fue hurtado de la oficina de la Maestria en Ingeniera Industrial, 9° piso de la facultad de Ingenieria ubicada en la direccion cra 7 # 40b 53, la cual siempre se deja cerrada. Considero que pudo haber sido forzada la misma para su ingreso y extraccion del equipo, el cual se encontraba en el cajon de uno de los escritorios donde siempre se dejaba.</t>
  </si>
  <si>
    <t>21-JUN-24: LEIVERMARTINEZ: Se remite soporte de pago al asegurado.</t>
  </si>
  <si>
    <t>27809</t>
  </si>
  <si>
    <t>HECHOS: EL DA 12 DE OCTUBRE DE 2023 Y CERCA DE LAS 13 Y 16 FUERON EXTRAIDAS DOS TORRES DE COMPUTADORES DE LA SALA DE INFORMATICA 506 POR PARTE DE DOS INDIVIDUOS QUE INGRESARON AL RECINTO DE MANERA SECUENCIAL</t>
  </si>
  <si>
    <t>27-SEP-24: LEIVERMARTINEZ: Se remite soporte de pago al asegurado.</t>
  </si>
  <si>
    <t>26428</t>
  </si>
  <si>
    <t>El día de ayer 27 de septiembre donde el vehículo BMW de placa JLZ 791 conducido por el señor JUAN FELIPE GOMEZ RUIS con NUIP 1.000.698.180 impacta el muro perimetral en el costado occidental de la sede Macarena A, avenida circunvalar sentido norte-sur. Situación que se presenta sobre las 10:10 am y donde se hace presencia con el personal de seguridad quien hace le respectivo registro en minuta y se verifica que en el impacto el vehículo derriba parte del muro perimetral y afecta la malla del mismo.</t>
  </si>
  <si>
    <t>11-MAR-24: LEIVERMARTINEZ: Se remite comprobante de pago.</t>
  </si>
  <si>
    <t>26978</t>
  </si>
  <si>
    <t>Fallecimiento: Asegurado Parra Chaparro Daniel</t>
  </si>
  <si>
    <t>22-APR-24: A0734568: Siniestro pagado</t>
  </si>
  <si>
    <t>26012</t>
  </si>
  <si>
    <t>B.A.- INVENTARIOS</t>
  </si>
  <si>
    <t>12470</t>
  </si>
  <si>
    <t>Hurto de equipos en Corferias en un evento.
1 estuche con 8 microfonos, 4 de ellos de marca
SHURE modelo SM-57, otros 3 de marca SHURE modelo SM-58 y uno marca SHURE modelo PG48; y un acordeon marca HONNER 3 Coronas de Tonalidad LA-RE-SOL..
Relación de bienes hurtados:OTROS ELEMENTOS: ACORDEON-OTROS ELEMENTOSTIPO_BIEN: OTROS ELEMENTOSCLASE_BIEN: ACORDEON-OTROS
ELEMENTOSMARCA: CANTIDAD: 1VALOR: 5600000CARAC_BIEN: Acordeon marca hohner 3 coronas tono la-re-solBIEN_ASEGURADO: SIOTROS ELEMENTOS:
MICROFONO-OTROS ELEMENTOSTIPO_BIEN: OTROS ELEMENTOSCLASE_BIEN: MICROFONO-OTROS ELEMENTOSMARCA: CANTIDAD: 1VALOR:
257000CARAC_BIEN: microfono shure pg48BIEN_ASEGURADO: SITIPO_BIEN: OTROS ELEMENTOSCLASE_BIEN: MICROFONO-OTROS ELEMENTOSMARCA:
CANTIDAD: 4VALOR: 2260000CARAC_BIEN: microfonos shure sm-57 precio x unidad 565.000BIEN_ASEGURADO: SITIPO_BIEN: OTROS ELEMENTOSCLASE_BIEN:
MICROFONO-OTROS ELEMENTOSMARCA: CANTIDAD: 3VALOR: 1635000CARAC_BIEN: microfonos shure sm-58 precio x unidad 545.000BIEN_ASEGURADO:</t>
  </si>
  <si>
    <t>17-OCT-23: LEIVERMARTINEZ: Se remite comprobante de pago al asegurado.</t>
  </si>
  <si>
    <t>26141</t>
  </si>
  <si>
    <t>Fallecimiento del estudiante VILLALBA MORENO JONATHAN DAIR (QEPD), identificado con cédula de ciudadanía 1.032.504.859</t>
  </si>
  <si>
    <t>01-OCT-24: A0734568: Siniestro pagado</t>
  </si>
  <si>
    <t>26091</t>
  </si>
  <si>
    <t>B.A.-EQUIPO MEDICO Y CIENTÍFICO</t>
  </si>
  <si>
    <t>Hurto simple de elementos en consultorio de la Universidad ocurridos el 10 de abril del 2023</t>
  </si>
  <si>
    <t>20-OCT-23: LEIVERMARTINEZ: Se remite al asegurado la orden de pago respectiva.</t>
  </si>
  <si>
    <t>20383</t>
  </si>
  <si>
    <t>Hurto de un (1)  portátil  Lenovo placa de inventario 2018090400000, de la Sede de Postgrados de Ciencias y Educación.</t>
  </si>
  <si>
    <t>05-NOV-20: LEIVERMARTINEZ: Se remite comprobante de pago al asegurado.</t>
  </si>
  <si>
    <t>24705</t>
  </si>
  <si>
    <t>el dia 13 de agosto segun reporte de la empresa de seguridad sobre las 06:20 am el recorredor de modulares informa que en el aula 7a se encuentra el televisor de marca sony led 3d 55 con serial 5001809 y de placa de inventario 410225 con su respectivo soporte. la empresa de vigilancia reporta el dia martes 16 que luego de hacer el  empalme por cambio de turno el televisor ya no se encuentra en el sitio y encuentran unicamente el soporte..</t>
  </si>
  <si>
    <t>30-MAR-23: LEIVERMARTINEZ: Se remite al asegurado el comprobante de pago.</t>
  </si>
  <si>
    <t>24824</t>
  </si>
  <si>
    <t>Actos mal intencionados de terceros ocurridos el día 25 de noviembre de 2022 en la Facultad de Ciencias, Sede Macarena de lo cual anexo la siguiente documentación:</t>
  </si>
  <si>
    <t>12-APR-23: LEIVERMARTINEZ: Se remito al asegurado el comprobante de pago respectivo.</t>
  </si>
  <si>
    <t>24825</t>
  </si>
  <si>
    <t>Hurto de elementos de diferentes equipos de CL 64-18 KR 30</t>
  </si>
  <si>
    <t>22-MAR-23: LEIVERMARTINEZ: Se remite comprobante de pago al asegurado.</t>
  </si>
  <si>
    <t>25119</t>
  </si>
  <si>
    <t>Daño en Tv de 65" en la Coordinación de Ayudas Educativas. Durante su manipulación cae al suelo y se fractura la pantalla.</t>
  </si>
  <si>
    <t>28-APR-23: A0817074: Cerrado pagado.</t>
  </si>
  <si>
    <t>24412</t>
  </si>
  <si>
    <t>B.A.-B A-EQUIPOS MOVILES Y PORTÁTILES</t>
  </si>
  <si>
    <t>EL DIA 16 DE JUNIO DEL 2021 SE ESCUCHA UN FUERTE RUIDO EL CUAL EL COMPUTATDORA HABIA CAIDO SOBRE EL SCANER AVERIANDOSE LA PANTALLA DEL MISMO.</t>
  </si>
  <si>
    <t>27-MAR-23: LEIVERMARTINEZ: Se remite al asegurado el comprobante de pago al asegurado.</t>
  </si>
  <si>
    <t>24413</t>
  </si>
  <si>
    <t>El día martes 17 de mayo de 2022, pasadas las 2:09 pm, la señora Martha Lucía Morales me llamó por teléfono, para informar que se perdieron unos audífonos.</t>
  </si>
  <si>
    <t>05-JUL-23: LEIVERMARTINEZ: Se remite comprobante de pago al asegurado.</t>
  </si>
  <si>
    <t>24411</t>
  </si>
  <si>
    <t>EL 28 DE JULIO DEL 2022 ESTABAN EN LA BODEGA REALIZANDO UN INVENTARIO Y LA PERSONA ACCIDENTALMENTE CHOCA UN MONITOR CONTRA EL PORTÁTIL OCASIONANDO Y SU CAÍDA Y EL DAÑO DEL MISMO.</t>
  </si>
  <si>
    <t>12-DEC-22: LEIVERMARTINEZ: Se remitió la orden de pago al asegurado.</t>
  </si>
  <si>
    <t>24173</t>
  </si>
  <si>
    <t>Reclamación por daños en infraestructura de la Universidad Distrital Facultad de Artes – ASAB_ Facultad de Ciencias y Educación sedes Macarena A y Macarena B</t>
  </si>
  <si>
    <t>16-MAR-23: LEIVERMARTINEZ: Se remite comprobante de pago al asegurado.</t>
  </si>
  <si>
    <t>24204</t>
  </si>
  <si>
    <t>Daños presentados a un monitor debido a un golpe de una ventana abierta.</t>
  </si>
  <si>
    <t>02-JAN-23: LEIVERMARTINEZ: Se remite comprobante de pago al asegurado.</t>
  </si>
  <si>
    <t>24477</t>
  </si>
  <si>
    <t>Daños presentados a dos monitores durante el traslado de aula.</t>
  </si>
  <si>
    <t>07-DEC-22: LEIVERMARTINEZ: Se remite al asegurado el comprobante de pago al asegurado.</t>
  </si>
  <si>
    <t>23767</t>
  </si>
  <si>
    <t>el día 18 de febrero de 2022 el estudiante CRISTIAN CAMILO MORENO MEJIA identificado con cedula de ciudadanía 1.000.521.527 y código estudiantil 20181005113 del proyecto curricular ingeniería electrónica daño una pantalla marca COMPUMAX perteneciente a los laboratorios de ingeniería con referencia COMF240WH18090431 y código 2021072700067, el estudiante nos informó en ese momento que se encontraba trabajando en el banco asignado, donde accidentalmente choca con el escritorio y el monitor cae de frente a la mesa ocasionando el daño del display.</t>
  </si>
  <si>
    <t>19-OCT-22: LEIVERMARTINEZ: Se remite comprobante de pago al asegurado.</t>
  </si>
  <si>
    <t>24121</t>
  </si>
  <si>
    <t>C-COBERTURA COMPLETA, INCLUYENDO PERO NO LÍMITANDO A:</t>
  </si>
  <si>
    <t>8001004977</t>
  </si>
  <si>
    <t>TRANSPORTE DE MERCANCIAS</t>
  </si>
  <si>
    <t>Se informa que el día 25 de abril del 2022, cuando se realizaba el traslado de la dependencia de Rectoría a la Sede Aduanilla de Paiba, el cual se estaba realizando en el camión de placas OAI 904 de propiedad de la Universidad Distrital,donde debido al movimiento del vehículo, la impresora Ricoh SP5300 se aflojo del amarre cayendo al piso del camión, presentando ruptura y daño de la misma.</t>
  </si>
  <si>
    <t>24-MAR-23: LEIVERMARTINEZ: Se remite al asegurado el comprobante de pago.</t>
  </si>
  <si>
    <t>24014</t>
  </si>
  <si>
    <t>B.A.-EQUIPOS DE CÓMPUTO Y OTROS</t>
  </si>
  <si>
    <t>Daños y pérdida del monitor Lenovo, perteneciente al proyecto curricular de Artes Plásticas y Visuales.</t>
  </si>
  <si>
    <t>28-SEP-22: LEIVERMARTINEZ: Se remitió comprobante de pago al asegurado.</t>
  </si>
  <si>
    <t>21139</t>
  </si>
  <si>
    <t>PRF 170100-239-19 EN CONTRA DE DIANA MIREYA PARRA CARDONA, POR UN PRESUNTO DETRIMENTO DE COP. 2.874.489, POR UN PRESUNTO  ERROR EN LA LIQUIDACION DE LA MESADA PENSIONAL 
Funcionaria: Diana Mireya Parra dianamgparra@hotmail.com
ABOGADO OSCAR JAVIER GUTIERREZ
gutios22@hotmail.com
Cel 3204581108 
Aprobación honorarios: $500.000</t>
  </si>
  <si>
    <t>28-OCT-24: A0763419: proceso término y en su momento el abogado había indicado no haría uso de honorarios aprobados, en tal sentido procedemos con el cierre</t>
  </si>
  <si>
    <t>22302</t>
  </si>
  <si>
    <t>PROCESO DISCIPLINARIO 0048- 2018 EN CONTRA LUIS ALVARO GALLARDO debido a la presunta deficiente planeación, control y seguimiento al contrato de obra 1063 de 2013, generando alto impacto social al no cumplir a la población estudiantil con las dos etapas del proyecto propuestas.
ABOGADA PAULA RICAUTE</t>
  </si>
  <si>
    <t>13-AUG-21: A0763419: aseguradora objeta el reclamo porque los hechos investigados nacen en el 2013 y el periodo de retroactividad es de enero de 2015</t>
  </si>
  <si>
    <t>27901</t>
  </si>
  <si>
    <t>el proceso disciplinario 3908439-2023 que cursa en la Personería de Bogotá, en contra de MARTHA CECILIA VALDÉS CRUZ, Jefe Red de Datos UDNET, Universidad Distrital Francisco José de Caldas 
apoderado : hector ferrer 
honorarios: 40 millones</t>
  </si>
  <si>
    <t>23-SEP-24: A0763419: ASEGURADORA OBJETO POR CUANTO LA FECHA DE RECLAMACION ESTA POR FUERA DE LA VIGENCIA</t>
  </si>
  <si>
    <t>21688</t>
  </si>
  <si>
    <t>PROCESO SANCIONATORIO Auto de Apertura No 002 de 2020 de la Contraloría de Bogotá -EUSEBIO RANGEL
presunta gestión ineficiente y antieconomica de la cuenta del IDEXUD</t>
  </si>
  <si>
    <t>14-APR-21: A0763419: Aseguradora objeta reclamo por honorarios en razon del agotamiento del límite por evento que es de 36 millones que se agoto con los siniestros  21447, 21523, 21524 Y 21525</t>
  </si>
  <si>
    <t>21789</t>
  </si>
  <si>
    <t>PROCESO DISCIPLINARIO No 087- 2019 de JESUS ALVARO MAHECHA 
FERRER ABOGADOS 
investigación en el llamado nuevo carrusel de la contratación en Bogotá, del IDEXUD y la  presunta participación de la Oficina de Contabilidad de la Universidad,</t>
  </si>
  <si>
    <t>15-DEC-21: A0763419: aseguradora objeta por prescripción toda vez que el asegurado conoció por primera en en el año 2019</t>
  </si>
  <si>
    <t>21517</t>
  </si>
  <si>
    <t>PROCESO SANCIONATORIO 002 de 2020 JESUS ALVARO MAHECHA RANGEL
FERRER ABOGADOS</t>
  </si>
  <si>
    <t>14-APR-21: A0763419: Aseguradora objeta reclamo por honorarios en razon del agotamiento del límite por evento que es de 36 millones que se agoto con los siniestros  21447, 21523, 21524 Y 21525,</t>
  </si>
  <si>
    <t>21666</t>
  </si>
  <si>
    <t>PROCESO SANCIONATORIO 002 DE 2020 CONTRA LUZ MARINA GARZON
Presunta gestión ineficiente y antieconomica de la cuenta del IDEXUD
ABOGADO LAURA GARZON</t>
  </si>
  <si>
    <t>21003</t>
  </si>
  <si>
    <t>P.R.F. 170100-0132-19 LUIS ALVARO GALLARDO ERASO , por detrimento de 1.600.380 362 CONTRATO  DE 0BRA 1063 DE 2013 
ABOGADA PAULA RICAUTE</t>
  </si>
  <si>
    <t>17-DEC-20: A0763419: aseguradora confirma objeción Hechos 2013 póliza con retroactividad del 01 de enero de 2015</t>
  </si>
  <si>
    <t>20344</t>
  </si>
  <si>
    <t>PRF 170100-0008-19 EN CONTRA DE EUSEBIO RANGEL POR UN PRESEUNTO DETRIMENTO  85.794.646 POR PRESUNTO DOBLE PAGO DE PENSION
CASO ON BASE 220383</t>
  </si>
  <si>
    <t>02-JUN-20: A0763419: Aseguradora objeta el reclamo teniendo en cuenta que los hechos están por fuera del periodo de retroactividad establecido en la póliza</t>
  </si>
  <si>
    <t>24260</t>
  </si>
  <si>
    <t>Entidad: Universidad Distrital Francisco José de Caldas
Radicación: PROCESO DE RESPONSABILIDAD FISCAL No. URFR-PRF-082-2019
Implicado:  CARLOS JAVIER MOSQUERA
Póliza:   1008978</t>
  </si>
  <si>
    <t>14-SEP-22: SANDRAMARROQUIN: se envia respuesta formal al cliente indicando que la aseguradora, objeta el reclamo, en razón a que la fecha de retroactividad pactada en la póliza la cual inicia el 01 de enero de 2015, no obstante, los hechos objeto de vinculación al proceso, tienen oc</t>
  </si>
  <si>
    <t>23535</t>
  </si>
  <si>
    <t>Proceso Administrativo Sancionatorio Fiscal PASF No. 140000-002-2020 Sr José Vicente Casas Díaz C. C. 19.400.342</t>
  </si>
  <si>
    <t>14-JUN-23: SANDRAMARROQUIN: el proceso fue objetado por honorarios, , en razón del agotamiento del límite de gastos de defensa por evento, se encuentra abierto, en caso de una eventual condena sin embargo y deacuerdo con el auto archivo se cierra el proceso. se notifica al apoderado</t>
  </si>
  <si>
    <t>23039</t>
  </si>
  <si>
    <t>Proceso de Responsabilidad Fiscal No.170100-0363-21. Rafael Enrique Aranzalez. 
presunto detrimento de  828.116
ABOGADA FERRER ABGADOS  MARIA EUGENIA BAY</t>
  </si>
  <si>
    <t>28-DEC-22: SANDRAMARROQUIN: aseguradora envia soporte de pago de anticipo y pago final, el apoderado envia auto de archivo y constancia de ejecutoria</t>
  </si>
  <si>
    <t>23171</t>
  </si>
  <si>
    <t>Proceso de Responsabilidad Fiscal No 170100-0373-21- Martha Cecilia Valdés Cruz abogado FERRER ABOGADOS ASOCIADOS - HÉCTOR ENRIQUE FERRER LEAL TELS: 810 18 02-- CEL. 311 462 6228.
Ok pago anticipo: $3.653.440 07 de marzo de 2022
Honorarios aprobados: SIETE MILLONES DE PESOS ($ 7.000.000) más IVA
proceso archivado. Pendiente grado de consulta</t>
  </si>
  <si>
    <t>13-MAR-25: A0871906: Se procede con el cierre del caso una vez se confirma que el cliente recibió la totalidad del pago.</t>
  </si>
  <si>
    <t>22774</t>
  </si>
  <si>
    <t>PRF 170100-0143-21, JOSE VICENTE CASAS (VICE RECTOR) 
ABOGADA GLADYS LEONOR MARTINEZ
Honorarios aprobados: a reconocer al apoderado Gladys Martínez Pineda por la defensa del señor Jose Vicente Casas, es la suma de CINCO MILLONES DE PESOS ($ 5.000.000) más IVA los cuales se pagarán 50% con el presente documento y 50% con el fallo debidamente ejecutoriado o auto de archivo y una vez remitidas las labores de defensa desplegadas en el desarrollo del proceso.
Ok pagados honorarios rsestantes: 29 de agosto de 2023 $2.250.000 Retefuente 250.000</t>
  </si>
  <si>
    <t>24-OCT-23: A0849273: ARCHIVADO POR CONSIDERAR QUE NO EXISTIÓ HECHO GENERADOR DEL DAÑO, DEL DETRIMENTO PATRIMONIAL
Pago honorarios restantes: $2.250.000 29 de agosto de 2023</t>
  </si>
  <si>
    <t>22784</t>
  </si>
  <si>
    <t>PROCESO PRF N° 170100-0143-21 HALLAZGOS ADMINISTRATIVO CON INCIDENCIA FISCAL N° 14000000-0015-20 EN CUANTIA DE $14.735.523 POR LAS PRESUNTAS IRREGULARIDADES PRESENTADAS EN LOS ESTUDIOS PREVIOS DEL CONTRATO N° 1897-2018 LO QUE OCASIONO SOBRECOSTOS.  Apoderada: Gladys Leonor Martinez, implicado :   MARIA FERNANDA REYES SARMIENTO
Honorarios aprobados: CINCO MILLONES DE PESOS ($ 5.000.000) más IVA los cuales se pagarán 50% con el presente documento y 50% con el fallo debidamente ejecutoriado o auto de archivo y una vez remitidas las labores de defensa desplegadas en el desarrollo del proceso.
ok pago final: $2.250.000 29 de agosto de 2023
ARCHIVADO POR CONSIDERAR QUE NO EXISTIÓ HECHO GENERADOR DE DETRIMENTO PATRIMONIAL</t>
  </si>
  <si>
    <t>24-OCT-23: A0849273: ***Se procede con el cierre del siniestro por el pago total de honorarios Y PORQUE SE CONSIDERÓ QUE NO EXISTIÓ HECHO GENERADOR DE DETRIMENTO PATRIMONIAL</t>
  </si>
  <si>
    <t>22266</t>
  </si>
  <si>
    <t>Investigación  Proceso disciplinario No. 070 de 2018, vinculando en calidad de investigado al funcionario LUIS ÁLVARO GALLARDO ERAZO, en relación con las posibles irregularidades relacionadas con el incumplimiento de las metas 8 y 9 de proyecto 379 “Construcción nueva sede universitaria Ciudadela El Porvenir – Bosa” durante la vigencia 2016.
Abogada Paula Andrea Ricaute Paula Ricaurte &lt;paularicaurteavila@gmail.com&gt;
Pago anticipo 01/10/2021
Aprobados: ($4.080.000) más iva
Restantes: $2.040.000</t>
  </si>
  <si>
    <t>06-JUN-24: A0852331: pagado</t>
  </si>
  <si>
    <t>22267</t>
  </si>
  <si>
    <t>Proceso  disciplinario No. 077 de 2018” en contra de Luis Alvaro Gallardo . Siniestro 29764-21-70-13
La auditoría considera que la Universidad como gestor público, no tiene potestadpara mantener cuantiosos recursos del erario en “Stock de capital que se utilizaran una vez se necesiten”, ni para mantenerlos generando rendimientos financieros, como lo manifiesta en su respuesta; incumpliendo desde todo punto de vista los principios de la gestión presupuestal como son la planificación y la anualidad. En consecuencia, se ratifica lo observado puesto que no es oportuno, ni eficiente el manejo de los recursos en aras de garantizar la satisfacción de las necesidades apremiantes de la comunidad estudiantil. Por lo tanto, se ratifica un hallazgo administrativo con presunta incidencia disciplinaria”
Abogada Paula Andrea Ricaute Paula Ricaurte &lt;paularicaurteavila@gmail.com&gt;
Funcionario: Luis Alvarado Gallardo luis.alvaro.gallardo@gmail.com
Auto de archivo: Auto No. 221 del 7 de noviembre de 2023,
Honorarios restantes solicitados: Dos millones cuarenta mil pesos ($2.040.000) Ok pagados 12/12/2023 $1.820.373 Deducciones:$ 204.000 y $ 15.626</t>
  </si>
  <si>
    <t>04-DEC-23: A0849273: Nos informa la apoderada haber recibido pago por un valor de $2.040.000
PENDIENTE QUE LA ASEGURADORA NOS ENVÍE SOPORTE DE PAGO SI FUE ESTE EL PAGADO.</t>
  </si>
  <si>
    <t>22268</t>
  </si>
  <si>
    <t>PROCESO DISCIPLINARIO Indagación Preliminar 097-2020 EN CONTRA DE LUIS ALVARO GALLARDO 
presunto incumplimiento de las metas No. 5, 10, 14 y 15 del proyecto de inversión 380 “Mejoramiento y
ampliación de la infraestructura física de la Universidad”, vinculando en calidad de investigado al
señor LUIS ÁLVARO GALLARDO ERAZO, quien para la época de los hechos fungía como jefe de la Oficina Asesora de Planeación y Control y gerente del mencionado proyecto
ABOGADA PAULA ANDREA RICAUTE Paula Ricaurte &lt;paularicaurteavila@gmail.com&gt;
Honorarios aprobados: ($4.080.000) más iva
Anticipo ok
Restantes solicitados: $ 2.040.000 
Mediante  AUTO No 290 DE 2023 La Universidad Distrital resolvió Ordenar la terminación y el archivo definitivo de la presente indagación preliminar tramitada bajo el radicado No. 097 de 2020. 
La conducta no está dotada de las características para considerar la presencia de ilicitud sustancial, la cual, según el artículo 9° de la Ley 1952 de 2019, implica que “(Error en procesamiento de Tag. Revisar log: MWViYTgzNzYtZTRiOS00MzMyLWI1ZmEtMDNhNDc1NDQ0ODZh)a conducta del disciplinable será ilícita cuando afecte sustancialmente el deber funcional sin justificación alguna.</t>
  </si>
  <si>
    <t>28-FEB-24: A0849273: Pagado. Pendiente envío de soportes</t>
  </si>
  <si>
    <t>22269</t>
  </si>
  <si>
    <t>Proceso disciplinario No. 065 de 2018 y vincular al señor LUIS ÁLVARO GALLARDO ERASO, en su calidad de jefe de la Oficina Asesora de Planeación y Control durante la vigencia 2016, por la omisión en la adición al presupuesto de gastos e inversión del año 2016 de los mayores valores recaudados en esa vigencia, particularmente respecto de los rubros Estampilla, Rendimientos Financieros y Cuotas Partes Pensionales, según lo expuesto en el punto A del análisis del caso
Abogada Paula Andrea Ricaurte Paula Ricaurte &lt;paularicaurteavila@gmail.com&gt;
Pago anticipo: 15/09/2021
Aprobados: CUATRO MILLONES OCHENTA MIL PESOS M/CTE. ($4.080.000) más iva
Restantes: $2.040.000
Auto No. 204 del 11 de octubre de 2023 "Por el cual se ordena el archivo de/procedimiento No. 065 de 2018",</t>
  </si>
  <si>
    <t>05-DEC-23: A0849273: Por pago total de honorarios, archivo y cierre de la investigación se procede con el cierre del sineistro.</t>
  </si>
  <si>
    <t>22475</t>
  </si>
  <si>
    <t>PRF N° 170100-0029-19 JORGE ENRIQUE VERGARA VERGARA
$334.422.580 DETRIMENTO
INVESTGACION POR NO ADELANTAR GESTION ALGUNA PARA ELIMINAR LA CARGA PRESTACIONAL POR PENSION DE JUBILACIÓN DEL SEÑOR GUSTAVO ENRIQUE CADENA CUANDO LE FUE OTROGADA LA PENSION DE VEJEZ , LO CUAL GENERO QUE SE CONTINUARA PAGANDO PENSION DE JUBILACION Y PENSION DE VEJEZ.
Apoderado:Jorge A. Vergara G. &lt;jorgearmandovg@hotmail.com&gt;
honorarios aprobados: $8.000.000
Ok anticipo: $4.000.000
Auto de Archivo No. 076 del 29 de abril de 2021. Constancia de ejecutoria del 01 de junio  de 2021</t>
  </si>
  <si>
    <t>18-JAN-24: A0849273: Auto de Archivo No. 076 del 29 de abril de 2021. Constancia de ejecutoria del 01 de junio  de 2021. No se allegaron soportes para reclamar h restantes. Prescrito de acuerdo a la fecha. Se procede con el cierre en el sistema. Prescritos HONORARIOS RESTANTE</t>
  </si>
  <si>
    <t>22546</t>
  </si>
  <si>
    <t>PROCESO DISCIPLINARIO N° 126-2017 JORGE ENRIQUE VERGARA VERGARA
El señor JORGE ENRIQUE VERGARA VERGARA no se encuentra cumpliendo la
comisión de servicios otorgada mediante resolución 536 del 02 de octubre de 2017, para participar en el "XVI Congreso Internacional de prevención de riesgos laborales"
Presunto incumplimiento de la Resolución No. 536 del 2 de octubre de 2017, “Por la cual se concede una Comisión de Servicio a un funcionario”, el cual se
abordará dividiendo el tema del siguiente modo:
1. En primer lugar, se realizará el análisis, desde el punto de vista del régimen disciplinario, sobre el presunto incumplimiento de la comisión de servicio concedida al funcionario JORGEENRIQUE VERGARA VERGARA.
2. Seguidamente, se estudiará el tema de la obligación de reintegrar los dineros que fueron dispuestos por parte de la UDFJC como consecuencia de la concesión de la comisión de serviciomencionada.
Apoderado : JORGE ARMANDO VERGARA GAMARRA</t>
  </si>
  <si>
    <t>09-DEC-24: A0871906: Se le insiste a la compañia en el envio del soporte de pago.</t>
  </si>
  <si>
    <t>22561</t>
  </si>
  <si>
    <t>PROCESO DISCIPLINARIO N. 120-2017 Jorge Enrique Vergara Vergara 
Abogado Jorge Armando Vergara
Jorge A. Vergara G. &lt;jorgearmandovg@hotmail.com&gt;
En este caso, se tiene que el funcionario JORGE ENRIQUE VERGARA VERGARA, pudo haber incurrido en falta disciplinaria por las presuntas irregularidades:
Por un lado, presuntamente no dio respuesta a la solicitud presentada el 01 de agosto de 2017 por el señor Carlos Andrés Guzmán Moreno, contratista adscrito a su dependencia para la época de los hechos, en la cual solicitaba “(…) remitir (con copia para el contratista Carlos A. Guzmán Moreno para realizar
el respectivo seguimiento y allegar los soportes probatorios de lo aquí expuesto) el caso a las instancias pertinentes de la Universidad en aras que se verifique la conducta desplegada por parte del señor Álvaro Becerra” (Fl.4).
Por otra parte, en la supervisión que ejerció en el contrato de prestación de servicios profesionales No. 610 de 2017 suscrito entre la Universidad y el señor Carlos Andrés Guzmán Moreno, al parecer no brindó las herramientas necesarias para adelantar el cumplimiento del objeto contractual del mismo, de
acuerdo a lo descrito por parte de la Oficina Asesora Jurídica de la Universidad en la Resolución No. 000012 del 08 de marzo de 2018,
Honorarios aprobados
Ok pago de anticipo: $2.500.000 10/06/2022</t>
  </si>
  <si>
    <t>14-AUG-24: A0852331: +++ hoy se ha enviado la planilla de pagos en la cual se puede observar el IBC, segun lo solicitado por la aseguradora, estamos a la espera de la aprobacion de H restantes y del pago</t>
  </si>
  <si>
    <t>22571</t>
  </si>
  <si>
    <t>PROCESO DISCIPLINARIO N. 067-2017 Jorge Enrique Vergara Vergara 
Abogado Jorge Armando Vergara 
En este caso, se tiene que el funcionario Jorge Enrique Vergara Vergara pudo haber incurrido en falta disciplinaria por las presuntas irregularidades que se dieron durante su jefatura en la Oficina Asesora de Control Interno en cuanto a las labores que desempeñó la señora Belsy Antolinez Villamizar como
auditora en varios procesos llevados por dicha oficina, durante los años 2016 y 2017, cuando su cargo era de auxiliar administrativa.</t>
  </si>
  <si>
    <t>05-NOV-24: A0763419: aseguradora envía reporte de pago de 03/10/2024</t>
  </si>
  <si>
    <t>22582</t>
  </si>
  <si>
    <t>PROCESO DISCIPLINARIO N. 063-2020 Jorge Enrique Vergara Vergara 
Abogado Jorge Armando Vergara
En el presente caso, al examinar el relato contenido en lo que el quejoso denomina “Recurso de Insistencia”, evidencia esta dependencia que pueden haberse presentado una serie de irregularidades. En primera medida, en relación con la manera en que el señor JORGE ENRIQUE VERGARA VERGARA dio respuesta a la petición elevada por el señor Rafael Enrique Aranzález García el 12 de febrero de 2020, al no resolverse, presuntamente, de manera completa y de fondo lo solicitado, evento que podría conllevar la comisión de la prohibición establecida en el numeral 8° del artículo 35 de la Ley 734 de 2002.</t>
  </si>
  <si>
    <t>14-AUG-24: A0852331: +++ se ha enviado a la aseguradora la planilla de pagos en la cual se ve el IBC tal como lo solicito</t>
  </si>
  <si>
    <t>22573</t>
  </si>
  <si>
    <t>PROCESO DISCIPLINARIO N. 106-2018 Jorge Enrique Vergara Vergara 
ABOGADO JORGE ARMANDO VERGARA : Jorge A. Vergara G. &lt;jorgearmandovg@hotmail.com&gt;				
este caso, se tiene que el procedimiento disciplinario fue adelantado por presuntas irregularidades alrededor del incumplimiento de las acciones propuestas para subsanar los hallazgos del plan de mejoramiento suscrito a 31 de 2016.</t>
  </si>
  <si>
    <t>18-SEP-24: A0763419: aseguradora envía orden de pago de fecha 28/08/2024</t>
  </si>
  <si>
    <t>21777</t>
  </si>
  <si>
    <t>Proceso Disciplinario No.098-2018 contra Jesús Alvaro Mahecha Rangel
'FERRER ABOGADOS ASOCIADOS' &lt;ferrerabogadosasoc@gmail.com&gt;
'Hector Ferrer' &lt;ferrerhector@gmail.com&gt;
Funcionario: 'JESUS ALVARO MAHECHA RANGEL' &lt;jesusalvaromahecha@gmail.com&gt;
 Ok anticipo: 05/08/2021
Aprobados: 5 millones</t>
  </si>
  <si>
    <t>06-MAR-25: A0871906: Se procede con el cierre del caso una vez se confirma que el cliente recibió la totalidad del pago.</t>
  </si>
  <si>
    <t>21781</t>
  </si>
  <si>
    <t>PROCESO DISCIPLINARIO N° 081- 2018 
AUTO DE APERTURA N° 294 DE 2020
JESUS ALVARO MAHECHA JESUS ALVARO MAHECHA RANGEL &lt;jesusalvaromahecha@gmail.com&gt;
APODERADO:
GABRIEL ANTONIO MORATO 
FERRER ABOGADO ASOCIADOS
FERRER ABOGADOS ASOCIADOS &lt;ferrerabogadosasoc@gmail.com&gt;
Anticipo: 12/06/2021
Honorarios aprobados: $ 5.000.000</t>
  </si>
  <si>
    <t>21791</t>
  </si>
  <si>
    <t>PROCESO DISCIPLINARIO N° 146- 2018
AUTO DE APERTURA 291 DE 2020
JESUS ALVARO MAHECHA JESUS ALVARO MAHECHA RANGEL &lt;jesusalvaromahecha@gmail.com&gt;
APODERADO:
GABRIEL ANTONIO MORATO
FERRER ABOGADOS ASOCIADOS
FERRER ABOGADOS ASOCIADOS &lt;ferrerabogadosasoc@gmail.com&gt;; Hector Ferrer &lt;ferrerhector@gmail.com&gt;
Aprobados: $5.000.000
Ok anticipo: 12/06/2021</t>
  </si>
  <si>
    <t>22038</t>
  </si>
  <si>
    <t>AUTO DE APERTURA DE INVESTIGACION   DISCIPLINARIA No 057-2018, DOCTOR JESUS MAHECHA RANGEL 
PRESUNTA FALTA DISCIPLINARIA POR FALTA DE ANALISIS DE LOS DEUDORES , PARA EFECTOS DE DETRMINAR METODOS Y PORCENTAJES DE PROVISION
'FERRER ABOGADOS ASOCIADOS' &lt;ferrerabogadosasoc@gmail.com&gt;
'Hector Ferrer' &lt;ferrerhector@gmail.com&gt;
Aprobados: 5 millones
Ok anticipo:  14/09/2021</t>
  </si>
  <si>
    <t>27348</t>
  </si>
  <si>
    <t>funcionaria: NOHORA ADRIANA BOTERO PINILLA, 
apoderado CARLOS ANDRES MERIZALDE RUSINQUE
PROCESO ADMINISTRATIVO SANCIONATORIO FISCAL
Nº 140000-001-2024. Contraloría de Bogotá D.C.
correo apoderado Camr83@hotmail.com
apoderado Tel 3163922150</t>
  </si>
  <si>
    <t>19-MAR-25: A0871906: Se recibe correo por parte del cliente, en el que se confirma que el proceso ya se encuentra acabado y ya fueron cancelados los honorarios.</t>
  </si>
  <si>
    <t>21549</t>
  </si>
  <si>
    <t>PROCESO DISCIPLINARIO 754126-2019 RAFAEL ENRIQUE ARANZALEZ GARCIA
Ok pago anticipo: 11/05/2021
Ferrer abogados
Restantes solicitados factura No. 1296 $7.500.000
Proceso disciplinario archivado: Auto 1003 del 19 diciembre de 2023. De la Personería de Bogotá</t>
  </si>
  <si>
    <t>04-APR-24: A0852331: pagado</t>
  </si>
  <si>
    <t>21775</t>
  </si>
  <si>
    <t>PROCESO DISCIPLINARIO No 051- 2018 de JESUS ALVARO MAHECHA 
Funcionario: JESUS ALVARO MAHECHA RANGEL &lt;jesusalvaromahecha@gmail.com&gt;
Apoderado. FERRER ABOGADOS FERRER ABOGADOS ASOCIADOS &lt;ferrerabogadosasoc@gmail.com&gt;
MARÍA EUGENIA BRAY MENDOZ AMaria Eugenia Bray Mendoza &lt;marubray@hotmail.com&gt;
Presunta incidencia disciplinaria por falta de reconocimiento contable de algunos bienes recibidos en comodato, otros contabilizados inadecuadamente y por presentar diferencia el costo histórico de los bienes inmuebles
APROBADOS: $5.000.000
OK ANTICIPO: 24/08/2021</t>
  </si>
  <si>
    <t>21891</t>
  </si>
  <si>
    <t>PROCESOS DISCIPLINARIOS 051-2017 LUZ MARINA GARZON LOZANO 
ABOGADA LAURA GARZON Laura Garzon &lt;lauragarzon.2401@gmail.com&gt;
anticipo el 6 de julio de 2021</t>
  </si>
  <si>
    <t>07-MAR-25: A0763419: aseguradora envía reporte de pago de fecha 14/02/2025</t>
  </si>
  <si>
    <t>21892</t>
  </si>
  <si>
    <t>PROCESOS DISCIPLINARIOS 080-2017 - LUZ MARINA GARZON LOZANO  
ABOGADA LAURA GARZON Laura Garzon &lt;lauragarzon.2401@gmail.com&gt;
Anticipo el 13 de julio de 2021
Aprobado: CINCO MILLONES DE PESOS M/CTE. ($5.000.000) más iva 50% por concepto de anticipo,
50% restante se autorizará siempre y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t>
  </si>
  <si>
    <t>06-MAR-25: A0871906: Se procede con el cierre del caso una vez se confirma que el cliente recibió la totalidad del pago. Se le envía el soporte de pago</t>
  </si>
  <si>
    <t>21927</t>
  </si>
  <si>
    <t>PRF 170100-0277-20 Giovanni Rodrigo Bermudez Bohorquez   presunto detrimento de COP 38.432.029
MORALES &amp; MONTALVO ABOGADOS A SOCIADOS
'amontalvo@moralesymontalvo.com'
Funcionario: 'Giovanni Bermudez Bohorquez' 
Alvarado&lt;gbermudez@udistrital.edu.co&gt;
Abogada: María Alejandra Castillo López
maria.castillo9406@gmail.com
Solicitud honorarios: 19 mill
aprobados: COP 5.000.000+IVA</t>
  </si>
  <si>
    <t>25-NOV-24: A0871906: Se hace recordatorio del soporte de pago una vez se da constancia del envío de los documentos por parte del abogado</t>
  </si>
  <si>
    <t>21147</t>
  </si>
  <si>
    <t>Proceso Verbal Disciplinario N° 63175-2019 PERSONERÍA DE BOGOTÁ JOSÉ al señor José Nelson Pérez Castillo., pro presunto conflicto de intereses en las decisiones como miembro del Consejo para favorecer la contratación de su conyuge
Ferrer abogados</t>
  </si>
  <si>
    <t>19-OCT-21: A0763419: abogado informa que el proceso terminó anticipadamente por fallecimiento del investigado</t>
  </si>
  <si>
    <t>21151</t>
  </si>
  <si>
    <t>Acción de Repetición No 11001333603120190016800, contra  Carlos Javier Mosquera por valor de COP 218.809.000
CONTRATO CSU 230-2015
ABOGADO  OSCAR ALEXANDER MEME
osalmeme@gmail.com
Aprobados:  20 millones
Ok pago de anticipo de fecha 10 de agosto de 2021 $10.000.000
Solicitud honorarios restantes: $10.000.000</t>
  </si>
  <si>
    <t>11-JUN-24: A0763419: se envía reporte de pago al abogado de fecha 08/04/2024</t>
  </si>
  <si>
    <t>26903</t>
  </si>
  <si>
    <t>Proceso administrativo sancionatorio fiscal contra de Fernando Antonio Torres Gomez numero de proceso 140000-001-2024 Abogada MARIA EUGENIA BRAY MENDOZA
cel abogada:3042033657.
e-mail: marubray@hotmail.com.
TEL: 810 18 02</t>
  </si>
  <si>
    <t>18-SEP-24: A0763419: aseguradora envía reporte de pago del 100% 
21/05/2024 anticipo
01/08/2024 saldo</t>
  </si>
  <si>
    <t>25839</t>
  </si>
  <si>
    <t>Reclamo No: 31093
Caso Onbase No. 284141
Proceso disciplinario en contra Fernando Antonio Torres, auto  334 del 29 de mayo de 2023, personeria de Bogotá.
Investigado Proceso Disciplinario No. 140016 de 2021: Fernando Antonio Torres Gómez// Jefe Oficina Jurídica//
Acta de notificación: 28 de junio de 2023
Honorarios apoderado solicitados: La suma de treinta millones de pesos más I.V.A ($30.000.000 + I.V.A).
Un anticipo equivalente al 50% del valor total de los honorarios a la firma del poder y el saldo al culminar el proceso.
Presunta irregularidad en la evaluación y adjudicación del proceso subasta inversa 02 de 2020
Honorarios aprobados: $ 10.000.000) más IVA
Apoderado: FERRER ABOGADOS ASOCIADOS &lt;ferrerabogadosasoc@gmail.com&gt;</t>
  </si>
  <si>
    <t>05-NOV-24: A0763419: aseguradora envía reporte de pago del saldo 22/12/2023</t>
  </si>
  <si>
    <t>27018</t>
  </si>
  <si>
    <t>Investigación disciplinaria 031 de fecha de 6 de marzo de 2023 Investigación por la personería de Bogotá bajo el radicado 2952252 de 2021
Investigado: Carlos Javier Mosquera
aseguradora aprueba 7 millones
Apoderado: david de jesus gomez cardena
Celular 310 2592424 
Correo: daqomca@hotmail.com 
gomezcdaviddej@gmail.com</t>
  </si>
  <si>
    <t>27-NOV-24: A0763419: aseguradora envía reporte de pago del saldo de honorarios de fecha 15/11/2024 , sin embargo se solicita el reporte del pago del anticipo , toda vez que no nos registra en nuestro sistema</t>
  </si>
  <si>
    <t>26152</t>
  </si>
  <si>
    <t>Proceso disciplinario 3216252-2022 abierto con ocasión presuntas irregularidades  en procesos contractuales contra de Diana Mireya Parra Cardona
Radicado Previsora:  2023CR0820449000001 
Auto No. 419 del 05 de julio de 2023 ,  se ordenó investigación disciplinaria en contra de Diana Mireya Parra Cardona, Jefe de la oficina asesora jurídica U Distritall Francisco José Caldas. 
Edicto de notificación del 09 de agosto de 2023
Apoderado: Oscar Giovanny Balaguera Mora &lt;oscargbalaguera@yahoo.com&gt;
Asociado al SGD 2023011630904
Honorarios solicitados: 15 Millones 
El 50% equivalente a la suma de SIETE MILLONES QUINIENTOS MIL PESOS ($7.500.000) al reconocimiento de los honorarios por la aseguradora y el restante 50% al Auto de archivo 
Honorarios aprobados: DIEZ MILLONES DE PESOS M/CTE. ($10.000.000) más iva 50% por concepto de anticipo. El 50% restante se autorizará siempre y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
Honorarios aprobados: investigación y el sublímite establecido para este tipo de investigaciones,
el valor a reconocer al abogado Oscar Giovanny Balaguera por la defensa de la señora Diana Mireya
Parra Cardona es la suma DIEZ MILLONES DE PESOS M/CTE. ($10.000.000) más iva,</t>
  </si>
  <si>
    <t>31-OCT-24: A0763419: aseguradora envía también el el reporte de pago del anticipode fecha 24/11/2023 y el saldo 20/06/2024</t>
  </si>
  <si>
    <t>25976</t>
  </si>
  <si>
    <t>Avisado por Link
Caso 285128
Proceso Disciplinario No. 3216252-2022, en contra de la señora Martha Cecilia Valdés Cruz 
Causa: Presuntas fallas  relacionadas al llevar a cabo procesos de contratación. COntrato 1775,1774,  y 1868
Auto de apertura No. 419 del 05 de julio de 2023
Edicto del 09 de agosto de 2023
Honorarios pedidos: ($25.000.000 + I.V.A).
Aprobados: CATORCE MILLONES DE PESOS M/CTE ($14.000.000,oo más IVA).
50%, el primero con la presente autorización y el segundo, con la providencia
que ponga fin al proceso y ordene su respectivo archivo</t>
  </si>
  <si>
    <t>26-JUL-24: A0763419: aseguradora envía reportes de pago 17/10/2023 y 14/05/2024 respectivamente por cada unos de los pagos de honorarios</t>
  </si>
  <si>
    <t>20945</t>
  </si>
  <si>
    <t>PRF 170100-0050/20  de 2020 Dr. Eduard Pinilla Rivera por detrimento de COP 76.465. 342 , por presuntas irregularidades  y mayires costos en el contrato 1637
ferrer abogados
Hector Ferrer &lt;ferrerhector@gmail.com&gt;
FERRER ABOGADOS ASOCIADOS &lt;ferrerabogadosasoc@gmail.com&gt;
Ok anticipo: 30/10/2020
honorarios aprobados: 10 millones</t>
  </si>
  <si>
    <t>05-NOV-24: A0763419: aseguradora confirma que el pago del saldo se hizo el 21 de  marzo de 2023</t>
  </si>
  <si>
    <t>20103</t>
  </si>
  <si>
    <t>Proceso Disciplinario con No 567212-2019 en contra de  Rafael Enrique Aranzalez García por posibles irregularidades al terminar un contrato 1071 de 2013 , fecha de terminacion 02/05/2017 cuando aun existían actividades pendientes</t>
  </si>
  <si>
    <t>12-MAY-23: SANDRAMARROQUIN: se cierra aviso de siniestro por pago de los honorarios finales y archivo del proceso de acuerdo con los soportes aportados y  el envio del pago por parte de la aseguradora</t>
  </si>
  <si>
    <t>20345</t>
  </si>
  <si>
    <t>"PRF 170100-029/19 CONTRA EUSEBIO RANGEL POR UN PRESENTO DETRIMENTO POR VALRO DE COP 334.422.580 POR DOBLE PAGO DE PENSION
caso on base 220377"</t>
  </si>
  <si>
    <t>17-JUL-23: SANDRAMARROQUIN: se cierra el proceso teniendo en cuenta que ni el cliente ni el apoderado envio la información solicitada entre otros el soporte de las actuaciones adelantadas por el abogado.</t>
  </si>
  <si>
    <t>20777</t>
  </si>
  <si>
    <t>Proceso disciplinario  562942-18 en contra de Javier Vergara por presuntas irregularidades en la contratación de la señora Irma Castañeda Ramirez
abogado JORGE ARMANDO VERGARA</t>
  </si>
  <si>
    <t>03-DEC-21: A0763419: abogado confirma el 01/12/2021 el recibo del pago del saldo de honorairos</t>
  </si>
  <si>
    <t>21820</t>
  </si>
  <si>
    <t>indagación preliminar en averiguación de responsables dentro del procedimiento No. 035 de 2020 contra Jesus Alvaro Mahecha Rangel JESUS ALVARO MAHECHA RANGEL &lt;jesusalvaromahecha@gmail.com&gt;
Apoderado Ferrer Abogados Asociados
Hector Ferrer &lt;ferrerhector@gmail.com&gt;; FERRER ABOGADOS ASOCIADOS &lt;ferrerabogadosasoc@gmail.com&gt;
+++Pago anticipo de fecha 05/08/2021
+++Aprobados: TRES MILLONES DE PESOS M/CTE ($3.000.000) más IVA</t>
  </si>
  <si>
    <t>24264</t>
  </si>
  <si>
    <t>Entidad: Universidad Distrital Francisco José de Caldas
Radicación: PROCESO DISCIPLINARIO  No. 43230 DE 2018,Implicado:  CARLOS JAVIER MOSQUERA
Póliza:   1008978
APODERADO: DAVID DE JESUS GOMEZ CARDENAS
David de Jesus Gomez Cardenas &lt;gomezcdaviddej@gmail.com&gt;
FUNCIONARIO: Carlos Javier Mosquera Suárez &lt;cmosquera@udistrital.edu.co&gt;</t>
  </si>
  <si>
    <t>27-FEB-25: A0871906: Se recibe el soporte de pago del caso, se le envia al cliente y se procede con el cierre.</t>
  </si>
  <si>
    <t>24239</t>
  </si>
  <si>
    <t>Entidad: Universidad Distrital Francisco José de Caldas
Radicación: PROCESO DISCIPLINARIO 754126/19  
Implicado:  JOSE VICENTE CASAS DIAZ
Póliza:   1008978
APODERADO GLADYS LEONOR MARTINEZ  PINEDA
GLADYS MARTINEZ &lt;gladysleo14@hotmail.com&gt; Cel 3162341561
Ok anticipo: 01/12/2022 $5.000.000 con deducciones 4.500.000
ok pago restantes: $4.500.000 26/02/2024
Proceso Disciplinario terminado y archivado. Auto 1003 19 dic 2023.</t>
  </si>
  <si>
    <t>08-APR-24: A0849273: PENDIENTE PAGO ASEGURADORA</t>
  </si>
  <si>
    <t>24240</t>
  </si>
  <si>
    <t>SE NOTIFICA AVISO DE SINIESTRO
Entidad: Universidad Distrital Francisco José de Caldas
Radicación: PROCESO DISCIPLINARIO 754126/19  
Implicado:  MARIA FERNANDA REYES
Póliza:   1008978
APODERADA: GLADYS LEONOR MARTINEZ PINEDA
GLADYS MARTINEZ &lt;gladysleo14@hotmail.com&gt;
Aprobados: 
Ok anticipo: 10/11/2022 $3.600.000 deducidos $400.000
Pago h restantes: $3.600.000
Se indicaba en el AA un caso No. 29431 Realmente debe ser el On Base 265510
Auto de archivo proceso disciplinario: Auto 10003 19 dic de 2023</t>
  </si>
  <si>
    <t>16-FEB-24: A0849273: Pendiente pago Previsora</t>
  </si>
  <si>
    <t>24076</t>
  </si>
  <si>
    <t>PROCESO DE RESPONSABILIDAD FISCAL No 170100-0048-20-RAFAEL ARANZALEZ GARCIA- ABOGADA MARÍA EUGENIA BRAY MENDOZA</t>
  </si>
  <si>
    <t>17-MAY-23: SANDRAMARROQUIN: se confirma por parte de la aseguradora el pago total de los honorarios (se adjunta soporte de pago)</t>
  </si>
  <si>
    <t>21387</t>
  </si>
  <si>
    <t>PRF 170100-0238-19 CONTRA DIANA MIREYA PARRA CARDONA , POR HABERSE RECONOCIDO AL SEÑOR HUGO HERNANDO GARCIA PENSION DE JUBILACION SIN EL CUMPLIMIENTO DE LOS REQUISITOS GENERANDO UN PRESUNTO DETRIMENTO DE COP 402.811.985</t>
  </si>
  <si>
    <t>22-DEC-22: SANDRAMARROQUIN: se cierra proceso y se envia correo al cliente asi: Nos permitimos informar que teniendo en cuenta que no hemos recibido respuesta para el presente caso y de acuerdo con correos precedentes; hemos procedido dar cierre al proceso citado en el asunto.</t>
  </si>
  <si>
    <t>21824</t>
  </si>
  <si>
    <t>Proceso Disciplinario No.033 de 2020 contra Jesús Alvaro Mahecha Rangel
Apoderado Ferrer Abogados Asociados</t>
  </si>
  <si>
    <t>14-JUN-23: SANDRAMARROQUIN: Aseguradora confirma que no fueron radicados documentos faltantes ni la carta de interrupcion por lo tanto el proceso se cierra por encontrarse prescrito en marzo de 2022.</t>
  </si>
  <si>
    <t>21677</t>
  </si>
  <si>
    <t>994000000008</t>
  </si>
  <si>
    <t>Fallecimiento en accidente de tránsito de la asegurada Alejandra Ropain Arias C.C. 1.030.698.467 el 02/10/2020.</t>
  </si>
  <si>
    <t>13-MAY-21: A0777965: Se recibe soporte de pago y se remite a servicio al cliente para dar cierre al caso.</t>
  </si>
  <si>
    <t>(Todas)</t>
  </si>
  <si>
    <t>(en blanco)</t>
  </si>
  <si>
    <t>Suma de VALOR RECLAMADO C$</t>
  </si>
  <si>
    <t>Suma de  VALOR ESTIMACIÓN C$</t>
  </si>
  <si>
    <t>Suma de VALOR PAGADO C$</t>
  </si>
  <si>
    <t>TODO RIESGO DAÑO MATERIAL</t>
  </si>
  <si>
    <t>VIGENCIA</t>
  </si>
  <si>
    <t>2020-2021</t>
  </si>
  <si>
    <t>TOTAL</t>
  </si>
  <si>
    <t>INCURRIDO</t>
  </si>
  <si>
    <t>2021-2022</t>
  </si>
  <si>
    <t>2022-2023</t>
  </si>
  <si>
    <t>2023-2024</t>
  </si>
  <si>
    <t>2024-2025</t>
  </si>
  <si>
    <t>VR PAGADO</t>
  </si>
  <si>
    <t>VR RESERVA</t>
  </si>
  <si>
    <t>VR RECLAMADO</t>
  </si>
  <si>
    <t>INFIDELIDAD Y RIESGOS FINANCIEROS</t>
  </si>
  <si>
    <t>RESPONSABILIDAD CIVIL SERVIDORES PUBLICOS</t>
  </si>
  <si>
    <t>MANEJO GLOBAL</t>
  </si>
  <si>
    <t>AP ESTUDIANTIL</t>
  </si>
  <si>
    <t>AUTOMOVILES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</si>
</sst>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164" formatCode="#,##0_);[Red]\(#,##0\)"/>
  </numFmts>
  <fonts count="10" x14ac:knownFonts="1">
    <font>
      <sz val="10"/>
      <color theme="1"/>
      <name val="Arial"/>
      <family val="2"/>
    </font>
    <font>
      <sz val="14"/>
      <color theme="0"/>
      <name val="Aptos Narrow"/>
      <family val="2"/>
      <scheme val="minor"/>
    </font>
    <font>
      <sz val="14"/>
      <color theme="0"/>
      <name val="Century Gothic"/>
      <family val="2"/>
    </font>
    <font>
      <b/>
      <sz val="14"/>
      <color theme="0"/>
      <name val="Calibri"/>
      <family val="2"/>
    </font>
    <font>
      <b/>
      <sz val="12"/>
      <color theme="1"/>
      <name val="Arial"/>
      <family val="2"/>
    </font>
    <font>
      <sz val="12"/>
      <color theme="1"/>
      <name val="Aptos Narrow"/>
      <family val="2"/>
      <scheme val="minor"/>
    </font>
    <font>
      <sz val="12"/>
      <color theme="1"/>
      <name val="Calibri"/>
      <family val="2"/>
    </font>
    <font>
      <sz val="10"/>
      <color theme="1"/>
      <name val="Arial"/>
      <family val="2"/>
    </font>
    <font>
      <b/>
      <sz val="10"/>
      <color theme="1"/>
      <name val="Arial"/>
      <family val="2"/>
    </font>
    <font>
      <b/>
      <sz val="10"/>
      <name val="Arial"/>
      <family val="2"/>
    </font>
  </fonts>
  <fills count="6">
    <fill>
      <patternFill patternType="none"/>
    </fill>
    <fill>
      <patternFill patternType="gray125"/>
    </fill>
    <fill>
      <patternFill patternType="solid">
        <fgColor rgb="FFFF0000"/>
        <bgColor theme="1" tint="0.499984740745262"/>
      </patternFill>
    </fill>
    <fill>
      <patternFill patternType="solid">
        <fgColor theme="3" tint="0.749992370372631"/>
        <bgColor indexed="64"/>
      </patternFill>
    </fill>
    <fill>
      <patternFill patternType="solid">
        <fgColor theme="0" tint="-0.14999847407452621"/>
        <bgColor indexed="64"/>
      </patternFill>
    </fill>
    <fill>
      <patternFill patternType="solid">
        <fgColor theme="3" tint="0.89999084444715716"/>
        <bgColor indexed="64"/>
      </patternFill>
    </fill>
  </fills>
  <borders count="3">
    <border>
      <left/>
      <right/>
      <top/>
      <bottom/>
      <diagonal/>
    </border>
    <border>
      <left style="thick">
        <color theme="0"/>
      </left>
      <right style="thick">
        <color theme="0"/>
      </right>
      <top style="thick">
        <color theme="0"/>
      </top>
      <bottom style="thick">
        <color theme="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7" fillId="0" borderId="0" applyFont="0" applyFill="0" applyBorder="0" applyAlignment="0" applyProtection="0"/>
  </cellStyleXfs>
  <cellXfs count="25">
    <xf numFmtId="0" fontId="0" fillId="0" borderId="0" xfId="0"/>
    <xf numFmtId="0" fontId="3" fillId="2" borderId="1" xfId="0" applyFont="1" applyFill="1" applyBorder="1" applyAlignment="1">
      <alignment horizontal="center" vertical="center"/>
    </xf>
    <xf numFmtId="0" fontId="4" fillId="0" borderId="0" xfId="0" applyFont="1" applyAlignment="1">
      <alignment vertical="center"/>
    </xf>
    <xf numFmtId="0" fontId="5" fillId="0" borderId="2" xfId="0" applyFont="1" applyBorder="1" applyAlignment="1">
      <alignment vertical="top" wrapText="1"/>
    </xf>
    <xf numFmtId="0" fontId="5" fillId="0" borderId="2" xfId="0" applyFont="1" applyBorder="1" applyAlignment="1">
      <alignment horizontal="left" vertical="top"/>
    </xf>
    <xf numFmtId="1" fontId="5" fillId="0" borderId="2" xfId="0" applyNumberFormat="1" applyFont="1" applyBorder="1" applyAlignment="1">
      <alignment horizontal="left" vertical="top"/>
    </xf>
    <xf numFmtId="0" fontId="5" fillId="0" borderId="2" xfId="0" applyFont="1" applyBorder="1" applyAlignment="1">
      <alignment horizontal="left" vertical="top" wrapText="1"/>
    </xf>
    <xf numFmtId="14" fontId="5" fillId="0" borderId="2" xfId="0" applyNumberFormat="1" applyFont="1" applyBorder="1" applyAlignment="1">
      <alignment horizontal="left" vertical="top"/>
    </xf>
    <xf numFmtId="0" fontId="6" fillId="0" borderId="2" xfId="0" applyFont="1" applyBorder="1" applyAlignment="1">
      <alignment vertical="top" wrapText="1"/>
    </xf>
    <xf numFmtId="164" fontId="5" fillId="0" borderId="2" xfId="0" applyNumberFormat="1" applyFont="1" applyBorder="1" applyAlignment="1">
      <alignment vertical="center"/>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pivotButton="1"/>
    <xf numFmtId="164" fontId="0" fillId="0" borderId="0" xfId="0" applyNumberFormat="1"/>
    <xf numFmtId="0" fontId="8" fillId="0" borderId="0" xfId="0" applyFont="1" applyAlignment="1">
      <alignment horizontal="center" vertical="center"/>
    </xf>
    <xf numFmtId="0" fontId="9" fillId="3" borderId="2" xfId="0" applyFont="1" applyFill="1" applyBorder="1" applyAlignment="1">
      <alignment horizontal="center" vertical="center"/>
    </xf>
    <xf numFmtId="0" fontId="8" fillId="0" borderId="2" xfId="0" applyFont="1" applyBorder="1" applyAlignment="1">
      <alignment horizontal="center"/>
    </xf>
    <xf numFmtId="6" fontId="0" fillId="0" borderId="2" xfId="0" applyNumberFormat="1" applyBorder="1"/>
    <xf numFmtId="6" fontId="0" fillId="0" borderId="0" xfId="0" applyNumberFormat="1"/>
    <xf numFmtId="0" fontId="8" fillId="0" borderId="2" xfId="0" applyFont="1" applyFill="1" applyBorder="1" applyAlignment="1">
      <alignment horizontal="center"/>
    </xf>
    <xf numFmtId="0" fontId="8" fillId="4" borderId="2" xfId="0" applyFont="1" applyFill="1" applyBorder="1" applyAlignment="1">
      <alignment horizontal="center"/>
    </xf>
    <xf numFmtId="6" fontId="8" fillId="4" borderId="2" xfId="0" applyNumberFormat="1" applyFont="1" applyFill="1" applyBorder="1"/>
    <xf numFmtId="9" fontId="8" fillId="4" borderId="2" xfId="1" applyFont="1" applyFill="1" applyBorder="1"/>
    <xf numFmtId="6" fontId="0" fillId="5" borderId="2" xfId="0" applyNumberFormat="1" applyFill="1" applyBorder="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76201</xdr:rowOff>
    </xdr:from>
    <xdr:to>
      <xdr:col>0</xdr:col>
      <xdr:colOff>2544363</xdr:colOff>
      <xdr:row>1</xdr:row>
      <xdr:rowOff>1168920</xdr:rowOff>
    </xdr:to>
    <xdr:pic>
      <xdr:nvPicPr>
        <xdr:cNvPr id="2" name="Imagen 1">
          <a:extLst>
            <a:ext uri="{FF2B5EF4-FFF2-40B4-BE49-F238E27FC236}">
              <a16:creationId xmlns:a16="http://schemas.microsoft.com/office/drawing/2014/main" id="{497BC740-1B2A-4BFF-A85E-7019FAD73A89}"/>
            </a:ext>
          </a:extLst>
        </xdr:cNvPr>
        <xdr:cNvPicPr>
          <a:picLocks noChangeAspect="1"/>
        </xdr:cNvPicPr>
      </xdr:nvPicPr>
      <xdr:blipFill>
        <a:blip xmlns:r="http://schemas.openxmlformats.org/officeDocument/2006/relationships" r:embed="rId1"/>
        <a:stretch>
          <a:fillRect/>
        </a:stretch>
      </xdr:blipFill>
      <xdr:spPr>
        <a:xfrm>
          <a:off x="76200" y="76201"/>
          <a:ext cx="2468163" cy="1441062"/>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éctor Aguirre M." refreshedDate="45751.71710509259" createdVersion="8" refreshedVersion="8" minRefreshableVersion="3" recordCount="251" xr:uid="{CBF25B89-8443-4F90-99C5-A1100E5C764A}">
  <cacheSource type="worksheet">
    <worksheetSource ref="A5:M256" sheet="Hoja1"/>
  </cacheSource>
  <cacheFields count="16">
    <cacheField name="ASEGURADORA" numFmtId="0">
      <sharedItems/>
    </cacheField>
    <cacheField name="ESTADO RECLAMO" numFmtId="0">
      <sharedItems/>
    </cacheField>
    <cacheField name="NRO SINIESTRO" numFmtId="0">
      <sharedItems/>
    </cacheField>
    <cacheField name="AMPARO AFECTADO" numFmtId="0">
      <sharedItems containsBlank="1" count="18">
        <s v="CA-GASTOS JUDICIALES Y/O COSTOS DE DEFENSA DE LOS SERVIDORES PÚBLICO"/>
        <s v="C-TODO RIESGO PÉRDIDA O DAÑO MATERIAL INCLUYENDO PERO NO LÍMITADO A:"/>
        <s v="CA- BASICA DE RESPONSABILIDAD CIVIL SERVIDORES PUBLICOS"/>
        <s v="CA-DETRIMENTO PATRIMONIAL CAUSADO A LA ENTIDAD Y/O AL ESTADO Y/O A TERCEROS"/>
        <s v="C-BÁSICO: MUERTE ACCIDENTAL"/>
        <s v="C- EMPLEADOS TEMPORALES Y EMPLEADOS NO IDENTIFICADOS"/>
        <s v="B.A.-EQUIPOS DE CÓMPUTO Y OTROS"/>
        <s v="C-COBERTURA COMPLETA, INCLUYENDO PERO NO LÍMITANDO A:"/>
        <s v="B.A.-B A-EQUIPOS MOVILES Y PORTÁTILES"/>
        <s v="B.A.- EQUIPO DE OFC. COMUNICACIÓN Y COMPUTO"/>
        <s v="C-GASTOS FUNERARIOS"/>
        <s v="B.A.-EQUIPO MEDICO Y CIENTÍFICO"/>
        <s v="B.A.- INVENTARIOS"/>
        <s v="C-ABUSO DE CONFIANZA"/>
        <s v="B.A.-  EDIFICIO"/>
        <s v="C-GASTOS MEDICOS"/>
        <m/>
        <s v="C-REHABILITACIÓN INTEGRAL"/>
      </sharedItems>
    </cacheField>
    <cacheField name="PÓLIZA" numFmtId="1">
      <sharedItems count="18">
        <s v="1007953"/>
        <s v="11444"/>
        <s v="11684"/>
        <s v="1008158"/>
        <s v="994000000008"/>
        <s v="1008498"/>
        <s v="11923"/>
        <s v="8001003874"/>
        <s v="8001004977"/>
        <s v="1008978"/>
        <s v="12470"/>
        <s v="33681000004755"/>
        <s v="8001004032"/>
        <s v="1009307"/>
        <s v="8001004157"/>
        <s v="12837"/>
        <s v="999202308"/>
        <s v="8001484560"/>
      </sharedItems>
    </cacheField>
    <cacheField name="RAMO" numFmtId="0">
      <sharedItems count="6">
        <s v="RESPONSABILIDAD CIVIL SERVIDORES PÚBLICO"/>
        <s v="TODO RIESGO DAÑOS MATERIALES (ALL-RISK)"/>
        <s v="ACCIDENTES PERSONALES"/>
        <s v="MANEJO"/>
        <s v="TRANSPORTE DE MERCANCIAS"/>
        <s v="RESPONSABILIDAD CIVIL EXTRACONTRACTUAL"/>
      </sharedItems>
    </cacheField>
    <cacheField name="FECHA SINIESTRO" numFmtId="14">
      <sharedItems containsSemiMixedTypes="0" containsNonDate="0" containsDate="1" containsString="0" minDate="2020-01-20T00:00:00" maxDate="2024-08-30T00:00:00" count="159">
        <d v="2020-01-20T00:00:00"/>
        <d v="2020-01-23T00:00:00"/>
        <d v="2020-01-29T00:00:00"/>
        <d v="2020-01-30T00:00:00"/>
        <d v="2020-01-31T00:00:00"/>
        <d v="2020-02-03T00:00:00"/>
        <d v="2020-02-07T00:00:00"/>
        <d v="2020-02-18T00:00:00"/>
        <d v="2020-02-24T00:00:00"/>
        <d v="2020-02-28T00:00:00"/>
        <d v="2020-03-05T00:00:00"/>
        <d v="2020-06-30T00:00:00"/>
        <d v="2020-07-10T00:00:00"/>
        <d v="2020-09-10T00:00:00"/>
        <d v="2020-09-17T00:00:00"/>
        <d v="2020-09-30T00:00:00"/>
        <d v="2020-10-02T00:00:00"/>
        <d v="2020-10-03T00:00:00"/>
        <d v="2020-10-05T00:00:00"/>
        <d v="2020-10-14T00:00:00"/>
        <d v="2020-10-22T00:00:00"/>
        <d v="2020-10-28T00:00:00"/>
        <d v="2020-11-05T00:00:00"/>
        <d v="2020-11-11T00:00:00"/>
        <d v="2020-11-12T00:00:00"/>
        <d v="2020-11-13T00:00:00"/>
        <d v="2020-11-17T00:00:00"/>
        <d v="2020-11-18T00:00:00"/>
        <d v="2020-11-26T00:00:00"/>
        <d v="2020-12-02T00:00:00"/>
        <d v="2020-12-06T00:00:00"/>
        <d v="2020-12-07T00:00:00"/>
        <d v="2020-12-09T00:00:00"/>
        <d v="2020-12-16T00:00:00"/>
        <d v="2020-12-18T00:00:00"/>
        <d v="2020-12-21T00:00:00"/>
        <d v="2021-01-11T00:00:00"/>
        <d v="2021-01-21T00:00:00"/>
        <d v="2021-01-27T00:00:00"/>
        <d v="2021-01-28T00:00:00"/>
        <d v="2021-02-02T00:00:00"/>
        <d v="2021-02-05T00:00:00"/>
        <d v="2021-02-11T00:00:00"/>
        <d v="2021-02-15T00:00:00"/>
        <d v="2021-02-19T00:00:00"/>
        <d v="2021-02-22T00:00:00"/>
        <d v="2021-02-25T00:00:00"/>
        <d v="2021-02-28T00:00:00"/>
        <d v="2021-03-01T00:00:00"/>
        <d v="2021-03-03T00:00:00"/>
        <d v="2021-03-04T00:00:00"/>
        <d v="2021-03-09T00:00:00"/>
        <d v="2021-03-17T00:00:00"/>
        <d v="2021-03-18T00:00:00"/>
        <d v="2021-03-19T00:00:00"/>
        <d v="2021-03-23T00:00:00"/>
        <d v="2021-03-24T00:00:00"/>
        <d v="2021-03-25T00:00:00"/>
        <d v="2021-04-06T00:00:00"/>
        <d v="2021-04-15T00:00:00"/>
        <d v="2021-04-25T00:00:00"/>
        <d v="2021-04-27T00:00:00"/>
        <d v="2021-04-29T00:00:00"/>
        <d v="2021-05-03T00:00:00"/>
        <d v="2021-05-07T00:00:00"/>
        <d v="2021-05-10T00:00:00"/>
        <d v="2021-05-25T00:00:00"/>
        <d v="2021-06-18T00:00:00"/>
        <d v="2021-06-28T00:00:00"/>
        <d v="2021-07-01T00:00:00"/>
        <d v="2021-07-02T00:00:00"/>
        <d v="2021-07-08T00:00:00"/>
        <d v="2021-07-09T00:00:00"/>
        <d v="2021-07-12T00:00:00"/>
        <d v="2021-07-16T00:00:00"/>
        <d v="2021-07-22T00:00:00"/>
        <d v="2021-08-12T00:00:00"/>
        <d v="2021-08-13T00:00:00"/>
        <d v="2021-08-15T00:00:00"/>
        <d v="2021-08-18T00:00:00"/>
        <d v="2021-08-19T00:00:00"/>
        <d v="2021-08-24T00:00:00"/>
        <d v="2021-09-01T00:00:00"/>
        <d v="2021-09-09T00:00:00"/>
        <d v="2021-09-10T00:00:00"/>
        <d v="2021-10-25T00:00:00"/>
        <d v="2021-11-02T00:00:00"/>
        <d v="2021-12-10T00:00:00"/>
        <d v="2022-02-03T00:00:00"/>
        <d v="2022-02-07T00:00:00"/>
        <d v="2022-02-08T00:00:00"/>
        <d v="2022-02-18T00:00:00"/>
        <d v="2022-03-31T00:00:00"/>
        <d v="2022-04-25T00:00:00"/>
        <d v="2022-04-26T00:00:00"/>
        <d v="2022-04-29T00:00:00"/>
        <d v="2022-05-15T00:00:00"/>
        <d v="2022-05-24T00:00:00"/>
        <d v="2022-06-10T00:00:00"/>
        <d v="2022-06-16T00:00:00"/>
        <d v="2022-07-05T00:00:00"/>
        <d v="2022-07-06T00:00:00"/>
        <d v="2022-07-15T00:00:00"/>
        <d v="2022-07-19T00:00:00"/>
        <d v="2022-07-22T00:00:00"/>
        <d v="2022-07-26T00:00:00"/>
        <d v="2022-07-28T00:00:00"/>
        <d v="2022-08-09T00:00:00"/>
        <d v="2022-08-10T00:00:00"/>
        <d v="2022-08-13T00:00:00"/>
        <d v="2022-08-18T00:00:00"/>
        <d v="2022-08-23T00:00:00"/>
        <d v="2022-09-13T00:00:00"/>
        <d v="2022-09-29T00:00:00"/>
        <d v="2022-10-15T00:00:00"/>
        <d v="2022-11-25T00:00:00"/>
        <d v="2023-01-26T00:00:00"/>
        <d v="2023-02-08T00:00:00"/>
        <d v="2023-02-15T00:00:00"/>
        <d v="2023-02-16T00:00:00"/>
        <d v="2023-02-19T00:00:00"/>
        <d v="2023-03-06T00:00:00"/>
        <d v="2023-03-19T00:00:00"/>
        <d v="2023-03-27T00:00:00"/>
        <d v="2023-03-28T00:00:00"/>
        <d v="2023-04-10T00:00:00"/>
        <d v="2023-04-22T00:00:00"/>
        <d v="2023-05-24T00:00:00"/>
        <d v="2023-06-28T00:00:00"/>
        <d v="2023-07-11T00:00:00"/>
        <d v="2023-07-14T00:00:00"/>
        <d v="2023-07-22T00:00:00"/>
        <d v="2023-07-23T00:00:00"/>
        <d v="2023-08-04T00:00:00"/>
        <d v="2023-08-08T00:00:00"/>
        <d v="2023-08-09T00:00:00"/>
        <d v="2023-08-22T00:00:00"/>
        <d v="2023-09-01T00:00:00"/>
        <d v="2023-09-03T00:00:00"/>
        <d v="2023-09-26T00:00:00"/>
        <d v="2023-09-27T00:00:00"/>
        <d v="2023-10-12T00:00:00"/>
        <d v="2023-10-14T00:00:00"/>
        <d v="2023-10-26T00:00:00"/>
        <d v="2023-11-30T00:00:00"/>
        <d v="2023-12-06T00:00:00"/>
        <d v="2023-12-10T00:00:00"/>
        <d v="2023-12-11T00:00:00"/>
        <d v="2024-01-14T00:00:00"/>
        <d v="2024-01-18T00:00:00"/>
        <d v="2024-01-30T00:00:00"/>
        <d v="2024-02-15T00:00:00"/>
        <d v="2024-02-20T00:00:00"/>
        <d v="2024-03-07T00:00:00"/>
        <d v="2024-05-07T00:00:00"/>
        <d v="2024-06-07T00:00:00"/>
        <d v="2024-07-06T00:00:00"/>
        <d v="2024-08-08T00:00:00"/>
        <d v="2024-08-29T00:00:00"/>
      </sharedItems>
      <fieldGroup par="15"/>
    </cacheField>
    <cacheField name="FECHA AVISO AON" numFmtId="14">
      <sharedItems containsSemiMixedTypes="0" containsNonDate="0" containsDate="1" containsString="0" minDate="2020-02-05T00:00:00" maxDate="2025-02-22T00:00:00"/>
    </cacheField>
    <cacheField name="COMENTARIOS" numFmtId="0">
      <sharedItems longText="1"/>
    </cacheField>
    <cacheField name="STATUS" numFmtId="0">
      <sharedItems count="140" longText="1">
        <s v="04-FEB-25: A0871906: Enviamos un amable recordatorio, agradecemos confirmar si radicaron documentos para el pago del saldo, desconocemos la fecha de terminación del proceso, recodamos que a los honorarios también les aplica la prescripción de seguros"/>
        <s v="18-JAN-24: A0849273: Auto de Archivo No. 076 del 29 de abril de 2021. Constancia de ejecutoria del 01 de junio  de 2021. No se allegaron soportes para reclamar h restantes. Prescrito de acuerdo a la fecha. Se procede con el cierre en el sistema. Prescritos HONORARIOS RESTANTE"/>
        <s v="12-MAY-23: SANDRAMARROQUIN: se cierra aviso de siniestro por pago de los honorarios finales y archivo del proceso de acuerdo con los soportes aportados y  el envio del pago por parte de la aseguradora"/>
        <s v="05-NOV-20: LEIVERMARTINEZ: Se remite comprobante de pago al asegurado."/>
        <s v="04-FEB-25: A0871906: Se envía correo al apoderado, al funcionario y a la uiversidad, solicitando información sobre el estado del proceso. Se hace seguimiento."/>
        <s v="05-FEB-25: A0871906: Se le escribe correo al cliente con la radicación de los documentos. Se le recuerda la importancia de radicarlos dado el terino de prescripción, se le reiteran los faltantes"/>
        <s v="04-FEB-25: A0871906: Enviamos un amable recordatorio, agradecemos confirmar si radicaron documentos para el pago del saldo, desconocemos la fecha de terminación del proceso, recodamos que a los honorarios también les aplica la prescripción de seguros,  por ende invitamos al e"/>
        <s v="03-DEC-21: A0763419: abogado confirma el 01/12/2021 el recibo del pago del saldo de honorairos"/>
        <s v="04-FEB-25: A0871906: Se le solicita al cliente que radique los documentos para el pago final de los honorarios. Se le dice que también le corre los terminos de prescripción"/>
        <s v="02-JUN-20: A0763419: Aseguradora objeta el reclamo teniendo en cuenta que los hechos están por fuera del periodo de retroactividad establecido en la póliza"/>
        <s v="17-JUL-23: SANDRAMARROQUIN: se cierra el proceso teniendo en cuenta que ni el cliente ni el apoderado envio la información solicitada entre otros el soporte de las actuaciones adelantadas por el abogado."/>
        <s v="11-MAR-25: A0871906: Se envía correo al apoderado, al funcionario y a la universidad, solicitando información sobre el estado del proceso. Se hace seguimiento."/>
        <s v="25-FEB-25: A0871906: Se hace seguimiento y se informa que, el proceso se encuentra en la etapa de investigación y práctica de pruebas"/>
        <s v="03-MAR-25: A0871906: Se envía correo al apoderado, al funcionario y a la universidad, solicitando información sobre el estado del proceso. Se hace seguimiento."/>
        <s v="06-MAR-25: A0871906: Se procede con el cierre del caso una vez se confirma que el cliente recibió la totalidad del pago."/>
        <s v="14-JUN-23: SANDRAMARROQUIN: Aseguradora confirma que no fueron radicados documentos faltantes ni la carta de interrupcion por lo tanto el proceso se cierra por encontrarse prescrito en marzo de 2022."/>
        <s v="28-OCT-20: LEIVERMARTINEZ: Se remite comprobante de pago al asegurado."/>
        <s v="06-APR-21: LEIVERMARTINEZ: Se remite comprobante de pago."/>
        <s v="11-JUN-24: A0763419: se envía reporte de pago al abogado de fecha 08/04/2024"/>
        <s v="05-FEB-25: A0871906: Se envía correo al apoderado, al funcionario y a la uiversidad, solicitando información sobre el estado del proceso. Se hace seguimiento."/>
        <s v="05-NOV-24: A0763419: aseguradora confirma que el pago del saldo se hizo el 21 de  marzo de 2023"/>
        <s v="13-MAY-21: A0777965: Se recibe soporte de pago y se remite a servicio al cliente para dar cierre al caso."/>
        <s v="06-APR-21: LEIVERMARTINEZ: Se remite comprobante de pago al asegurado."/>
        <s v="30-JUN-21: LEIVERMARTINEZ: Se remite comprobante de pago al asegurado."/>
        <s v="15-JUL-21: LEIVERMARTINEZ: Se remite la orden de pago al asegurado."/>
        <s v="23-APR-21: LEIVERMARTINEZ: Se remite al asegurado el comprobante de pago."/>
        <s v="17-DEC-20: A0763419: aseguradora confirma objeción Hechos 2013 póliza con retroactividad del 01 de enero de 2015"/>
        <s v="09-DEC-24: A0871906: Se le insiste a la compañia en el envio del soporte de pago."/>
        <s v="28-OCT-24: A0763419: proceso término y en su momento el abogado había indicado no haría uso de honorarios aprobados, en tal sentido procedemos con el cierre"/>
        <s v="22-DEC-22: SANDRAMARROQUIN: se cierra proceso y se envia correo al cliente asi: Nos permitimos informar que teniendo en cuenta que no hemos recibido respuesta para el presente caso y de acuerdo con correos precedentes; hemos procedido dar cierre al proceso citado en el asunto."/>
        <s v="18-MAR-25: A0871906: Se le envía correo al abogado: En ese sentido quisiera preguntarte por el estado del proceso, en qué instancia vamos y qué avances tenemos."/>
        <s v="07-MAR-25: A0763419: aseguradora envía reporte de pago de fecha 14/02/2025"/>
        <s v="19-OCT-21: A0763419: abogado informa que el proceso terminó anticipadamente por fallecimiento del investigado"/>
        <s v="14-AUG-24: A0852331: +++ hoy se ha enviado la planilla de pagos en la cual se puede observar el IBC, segun lo solicitado por la aseguradora, estamos a la espera de la aprobacion de H restantes y del pago"/>
        <s v="05-NOV-24: A0763419: aseguradora envía reporte de pago de 03/10/2024"/>
        <s v="06-MAR-25: A0871906: Se procede con el cierre del caso una vez se confirma que el cliente recibió la totalidad del pago. Se le envía el soporte de pago"/>
        <s v="15-JUL-21: LEIVERMARTINEZ: Se remite comprobante de pago al asegurado."/>
        <s v="11-AUG-21: LEIVERMARTINEZ: Se remite comprobante de pago al asegurado."/>
        <s v="27-FEB-25: A0871906: Se envía correo al apoderado, al funcionario y a la uiversidad, solicitando información sobre el estado del proceso. Se hace seguimiento."/>
        <s v="14-AUG-24: A0852331: +++ se ha enviado a la aseguradora la planilla de pagos en la cual se ve el IBC tal como lo solicito"/>
        <s v="28-APR-21: LEIVERMARTINEZ: Se remite comprobante de pago al asegurado."/>
        <s v="13-AUG-21: A0763419: aseguradora objeta el reclamo porque los hechos investigados nacen en el 2013 y el periodo de retroactividad es de enero de 2015"/>
        <s v="14-APR-21: A0763419: Aseguradora objeta reclamo por honorarios en razon del agotamiento del límite por evento que es de 36 millones que se agoto con los siniestros  21447, 21523, 21524 Y 21525,"/>
        <s v="24-FEB-25: A0871906: Se nos informa que el caso se encuentra en etapa de investigación y práctica de pruebas"/>
        <s v="18-MAR-25: A0871906: -El cliente, quien nos informa que el proceso se encuentra actualmente en etapa de investigación y práctica de pruebas."/>
        <s v="17-MAR-25: A0871906: Se envía correo al apoderado, al funcionario y a la universidad, solicitando información sobre el estado del proceso. Se hace seguimiento."/>
        <s v="25-NOV-24: A0871906: Se hace recordatorio del soporte de pago una vez se da constancia del envío de los documentos por parte del abogado"/>
        <s v="15-JUL-21: LEIVERMARTINEZ: Se remite al asegurado el comprobante de pago respectivo."/>
        <s v="25-FEB-25: A0871906: Se le hace seguimiento al cliente, se le pregunta por si ha recibido vinculación o si se ha iniciado el proceso."/>
        <s v="04-APR-24: A0852331: pagado"/>
        <s v="14-APR-21: A0763419: Aseguradora objeta reclamo por honorarios en razon del agotamiento del límite por evento que es de 36 millones que se agoto con los siniestros  21447, 21523, 21524 Y 21525"/>
        <s v="25-FEB-25: A0871906: Se hace seguimiento y se informa que, el rpoceso se encuentra en la etapa de imvestigación y práctica de pruebas"/>
        <s v="25-FEB-25: A0871906: Atendiendo que no hay honorarios frente a este punto. Se le solicita al cliente el auto de archivo para que se proceda con el cierre del caso."/>
        <s v="18-MAR-25: A0871906: Se le hace seguimiento al cliente, quien nos informa que el proceso se encuentra actualmente en etapa de investigación y práctica de pruebas."/>
        <s v="04-MAR-25: A0871906: Se recibe la documentación por parte del apoderado del investigado, se le envía a la compañia de seguros para proceder con el pago de los honorarios finales."/>
        <s v="06-JUN-24: A0852331: pagado"/>
        <s v="26-NOV-21: LEIVERMARTINEZ: Se remite comprobante de pago al asegurado."/>
        <s v="04-DEC-23: A0849273: Nos informa la apoderada haber recibido pago por un valor de $2.040.000_x000a_PENDIENTE QUE LA ASEGURADORA NOS ENVÍE SOPORTE DE PAGO SI FUE ESTE EL PAGADO."/>
        <s v="15-DEC-21: A0763419: aseguradora objeta por prescripción toda vez que el asegurado conoció por primera en en el año 2019"/>
        <s v="25-FEB-25: A0871906: Se envía correo al apoderado, al funcionario y a la universidad, solicitando información sobre el estado del proceso. Se hace seguimiento."/>
        <s v="18-SEP-24: A0763419: aseguradora envía orden de pago de fecha 28/08/2024"/>
        <s v="11-MAR-25: A0871906: El proceso termino con un fallo favorable para el investigado. Sin embargo, la aseguradora solicita la ejecutoria de mismo. Se le hace la solicitud al cliente."/>
        <s v="18-MAR-25: A0871906: 11/03/2025. Se le envía correo al abogado: En ese sentido quisiera preguntarte por el estado del proceso, en qué instancia vamos y qué avances tenemos."/>
        <s v="03-MAR-25: A0871906: Se hace seguimiento, el cliente nos informa que el proceso se encuentra en etapa de investigación y práctica de pruebas"/>
        <s v="05-DEC-23: A0849273: Por pago total de honorarios, archivo y cierre de la investigación se procede con el cierre del sineistro."/>
        <s v="24-OCT-23: A0849273: ARCHIVADO POR CONSIDERAR QUE NO EXISTIÓ HECHO GENERADOR DEL DAÑO, DEL DETRIMENTO PATRIMONIAL_x000a_Pago honorarios restantes: $2.250.000 29 de agosto de 2023"/>
        <s v="28-FEB-24: A0849273: Pagado. Pendiente envío de soportes"/>
        <s v="11-MAR-25: A0871906: La clienta nos informa que se está en esper de que se confirme la decisión de archivo en el grado de consulta. Se le informa que no hay honorarios por agotarse el limite de los honorarios. Se queda en espera del auto."/>
        <s v="06-APR-22: LEIVERMARTINEZ: Se remitio comprobante de pago al asegurado"/>
        <s v="24-OCT-23: A0849273: ***Se procede con el cierre del siniestro por el pago total de honorarios Y PORQUE SE CONSIDERÓ QUE NO EXISTIÓ HECHO GENERADOR DE DETRIMENTO PATRIMONIAL"/>
        <s v="26-SEP-22: A0763419: cliente desiste , informa que ya apareció el equipo de computo"/>
        <s v="11-MAR-25: A0871906: Apreciada Paula_x000a_Estamos atentos a la radicación de los documentos para el pago del saldo, recordamos que a los honorarios les aplica también la prescripción desde la fecha de terminación del proceso , que entendemos ocurrió en febrero de 2023, es decir qu"/>
        <s v="24-FEB-25: A0871906: Se nos informa que el proceso se encuentra con auto de imputación y etapa de descargos."/>
        <s v="25-MAR-25: A0871906: Se le envía correo a la universidad, el investigado y el apoderado para preguntarles por el estado del proceso, se le hace seguimiento y se preguntan las novedades que se han dado."/>
        <s v="17-MAY-23: SANDRAMARROQUIN: se confirma por parte de la aseguradora el pago total de los honorarios (se adjunta soporte de pago)"/>
        <s v="13-MAR-25: A0871906: Se procede con el cierre del caso una vez se confirma que el cliente recibió la totalidad del pago."/>
        <s v="14-JUN-23: SANDRAMARROQUIN: el proceso fue objetado por honorarios, , en razón del agotamiento del límite de gastos de defensa por evento, se encuentra abierto, en caso de una eventual condena sin embargo y deacuerdo con el auto archivo se cierra el proceso. se notifica al apoderado"/>
        <s v="28-DEC-22: SANDRAMARROQUIN: aseguradora envia soporte de pago de anticipo y pago final, el apoderado envia auto de archivo y constancia de ejecutoria"/>
        <s v="27-FEB-25: A0871906: Se recibe el soporte de pago del caso, se le envia al cliente y se procede con el cierre."/>
        <s v="28-SEP-22: LEIVERMARTINEZ: Se remitió comprobante de pago al asegurado."/>
        <s v="14-SEP-22: SANDRAMARROQUIN: se envia respuesta formal al cliente indicando que la aseguradora, objeta el reclamo, en razón a que la fecha de retroactividad pactada en la póliza la cual inicia el 01 de enero de 2015, no obstante, los hechos objeto de vinculación al proceso, tienen oc"/>
        <s v="19-OCT-22: LEIVERMARTINEZ: Se remite comprobante de pago al asegurado."/>
        <s v="24-MAR-23: LEIVERMARTINEZ: Se remite al asegurado el comprobante de pago."/>
        <s v="05-JUL-23: LEIVERMARTINEZ: Se remite comprobante de pago al asegurado."/>
        <s v="21-NOV-22: LEIVERMARTINEZ: Se desiste de la reclamación, corresponde a mantenimiento."/>
        <s v="16-MAR-23: LEIVERMARTINEZ: Se remite comprobante de pago al asegurado."/>
        <s v="27-MAR-23: LEIVERMARTINEZ: Se remite al asegurado el comprobante de pago al asegurado."/>
        <s v="08-APR-24: A0849273: PENDIENTE PAGO ASEGURADORA"/>
        <s v="16-FEB-24: A0849273: Pendiente pago Previsora"/>
        <s v="17-MAR-25: A0871906: Se le escribe correo al cliente preguntándole por los documentos, si estos fueron radicados efectivamente ya que no se recibió ni tipo de respuesta por su parte, se le pone en contexto la situación que hacía falta y los comentarios de la aseguradora"/>
        <s v="02-JAN-23: LEIVERMARTINEZ: Se remite comprobante de pago al asegurado."/>
        <s v="07-DEC-22: LEIVERMARTINEZ: Se remite al asegurado el comprobante de pago al asegurado."/>
        <s v="27-MAR-25: A0871906: Se recibe información por parte del cliente de que se radicaron los documentos por parte del apoderado, se solicita confirmación con la aseguradora."/>
        <s v="12-DEC-22: LEIVERMARTINEZ: Se remitió la orden de pago al asegurado."/>
        <s v="30-MAR-23: LEIVERMARTINEZ: Se remite al asegurado el comprobante de pago."/>
        <s v="22-MAR-23: LEIVERMARTINEZ: Se remite comprobante de pago al asegurado."/>
        <s v="28-APR-23: A0817074: Cerrado pagado."/>
        <s v="12-APR-23: LEIVERMARTINEZ: Se remito al asegurado el comprobante de pago respectivo."/>
        <s v="17-MAR-25: A0871906: Se le reitera el correo preguntando por la documentación al cliente, se le recuerda su importancia de cara a la definición de cobertura"/>
        <s v="11-AUG-23: LEIVERMARTINEZ: Se confirma pago al Tomador y Beneficiario"/>
        <s v="17-MAR-25: A0871906: Se nos informa que el proceso está en etapa de investigación y práctica de pruebas"/>
        <s v="17-MAR-25: A0871906: Se le envía correo al abogado: En ese sentido quisiera preguntarte por el estado del proceso, en qué instancia vamos y qué avances tenemos."/>
        <s v="29-NOV-23: A0817074: Cerrado pagado."/>
        <s v="27-NOV-24: A0763419: aseguradora envía reporte de pago del saldo de honorarios de fecha 15/11/2024 , sin embargo se solicita el reporte del pago del anticipo , toda vez que no nos registra en nuestro sistema"/>
        <s v="07-NOV-23: LEIVERMARTINEZ: Se confirmó pago con el asegurado."/>
        <s v="08-NOV-23: LEIVERMARTINEZ: Se remite al apoderado del beneficiario la confirmación de pago."/>
        <s v="04-MAR-25: A0871906: Se envia correo al cliente con la documentación pendiente, se le envia el pdf con la solicitud y se le recuerda sobre la prescripción."/>
        <s v="04-MAR-25: A0871906: Se envía correo al apoderado, al funcionario y a la universidad, solicitando información sobre el estado del proceso. Se hace seguimiento."/>
        <s v="20-OCT-23: LEIVERMARTINEZ: Se remite al asegurado la orden de pago respectiva."/>
        <s v="17-OCT-23: LEIVERMARTINEZ: Se remite comprobante de pago al asegurado."/>
        <s v="18-MAR-25: A0763419: Enviamos un amable recordatorio, agradecemos confirmar si continuaran con el trámite del siniestro"/>
        <s v="05-NOV-24: A0763419: aseguradora envía reporte de pago del saldo 22/12/2023"/>
        <s v="27-OCT-23: A0796687: Aseguradora remite objeción, la cual se da traslado al asegurado._x000a_Objeción por deducible."/>
        <s v="12-APR-24: A0734568: Revisión Aseguradora"/>
        <s v="17-MAR-25: LEIVERMARTINEZ: Se realiza nueva inspección, pendiente documentos requeridos."/>
        <s v="16-JAN-24: LEIVERMARTINEZ: Se recibe soporte de pago y se remite al asegurado."/>
        <s v="19-MAR-24: LEIVERMARTINEZ: Se remite comprobante de pago al asegurado."/>
        <s v="25-JUN-24: A0796687: Aseguradora remite el soporte de pago, se traslada al asegurado y se procede con el cierre del expediente."/>
        <s v="31-OCT-24: A0763419: aseguradora envía también el el reporte de pago del anticipode fecha 24/11/2023 y el saldo 20/06/2024"/>
        <s v="26-JUL-24: A0763419: aseguradora envía reportes de pago 17/10/2023 y 14/05/2024 respectivamente por cada unos de los pagos de honorarios"/>
        <s v="10-MAR-25: A0871906: Se envía correo al apoderado, al funcionario y a la universidad, solicitando información sobre el estado del proceso. Se hace seguimiento."/>
        <s v="29-NOV-24: A0734568: Siniestro aprobado"/>
        <s v="01-OCT-24: A0734568: Siniestro pagado"/>
        <s v="21-JUN-24: LEIVERMARTINEZ: Se remite soporte de pago al asegurado."/>
        <s v="02-APR-25: A0871906: Se realiza seguimiento y cierre, ya que no se ha recibido reclamación y documentación para soportar esos perjuicios."/>
        <s v="11-MAR-24: LEIVERMARTINEZ: Se remite comprobante de pago."/>
        <s v="27-SEP-24: LEIVERMARTINEZ: Se remite soporte de pago al asegurado."/>
        <s v="19-SEP-24: A0734568: Siniestro pagado"/>
        <s v="12-DEC-24: A0870768: ."/>
        <s v="15-JUL-24: A0734568: Siniestro pagado"/>
        <s v="05-JUN-24: A0734568: Siniestro pagado"/>
        <s v="22-APR-24: A0734568: Siniestro pagado"/>
        <s v="05-JUL-24: A0734568: Siniestro debe pagarse a través de SOAT debido a que la causa del accidente fue un accidente de tránsito."/>
        <s v="18-SEP-24: A0763419: aseguradora envía reporte de pago del 100% _x000a_21/05/2024 anticipo_x000a_01/08/2024 saldo"/>
        <s v="19-MAR-25: A0871906: Se recibe correo por parte del cliente, en el que se confirma que el proceso ya se encuentra acabado y ya fueron cancelados los honorarios."/>
        <s v="25-MAR-25: A0870768: Se realiza envío de documentos solicitados al ajustador."/>
        <s v="01-APR-25: A0870848: Se reenvía al cliente el finiquito para que lo firme y se continue con el pago"/>
        <s v="29-OCT-24: A0734568: Siniestro pagado"/>
        <s v="23-SEP-24: A0763419: ASEGURADORA OBJETO POR CUANTO LA FECHA DE RECLAMACION ESTA POR FUERA DE LA VIGENCIA"/>
        <s v="26-MAR-25: A0734568: Se confirma con el Cliente que el Derecho de Petición va dirigido a ellos sobre una cobertura que no ampara la póliza."/>
      </sharedItems>
    </cacheField>
    <cacheField name="VALOR RECLAMADO C$" numFmtId="164">
      <sharedItems containsSemiMixedTypes="0" containsString="0" containsNumber="1" containsInteger="1" minValue="0" maxValue="80000000"/>
    </cacheField>
    <cacheField name=" VALOR ESTIMACIÓN C$" numFmtId="164">
      <sharedItems containsSemiMixedTypes="0" containsString="0" containsNumber="1" containsInteger="1" minValue="0" maxValue="80000000"/>
    </cacheField>
    <cacheField name="VALOR PAGADO C$" numFmtId="164">
      <sharedItems containsSemiMixedTypes="0" containsString="0" containsNumber="1" containsInteger="1" minValue="0" maxValue="79512731"/>
    </cacheField>
    <cacheField name="Meses (FECHA SINIESTRO)" numFmtId="0" databaseField="0">
      <fieldGroup base="6">
        <rangePr groupBy="months" startDate="2020-01-20T00:00:00" endDate="2024-08-30T00:00:00"/>
        <groupItems count="14">
          <s v="&lt;20/01/2020"/>
          <s v="ene"/>
          <s v="feb"/>
          <s v="mar"/>
          <s v="abr"/>
          <s v="may"/>
          <s v="jun"/>
          <s v="jul"/>
          <s v="ago"/>
          <s v="sep"/>
          <s v="oct"/>
          <s v="nov"/>
          <s v="dic"/>
          <s v="&gt;30/08/2024"/>
        </groupItems>
      </fieldGroup>
    </cacheField>
    <cacheField name="Trimestres (FECHA SINIESTRO)" numFmtId="0" databaseField="0">
      <fieldGroup base="6">
        <rangePr groupBy="quarters" startDate="2020-01-20T00:00:00" endDate="2024-08-30T00:00:00"/>
        <groupItems count="6">
          <s v="&lt;20/01/2020"/>
          <s v="Trim.1"/>
          <s v="Trim.2"/>
          <s v="Trim.3"/>
          <s v="Trim.4"/>
          <s v="&gt;30/08/2024"/>
        </groupItems>
      </fieldGroup>
    </cacheField>
    <cacheField name="Años (FECHA SINIESTRO)" numFmtId="0" databaseField="0">
      <fieldGroup base="6">
        <rangePr groupBy="years" startDate="2020-01-20T00:00:00" endDate="2024-08-30T00:00:00"/>
        <groupItems count="7">
          <s v="&lt;20/01/2020"/>
          <s v="2020"/>
          <s v="2021"/>
          <s v="2022"/>
          <s v="2023"/>
          <s v="2024"/>
          <s v="&gt;30/08/2024"/>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1">
  <r>
    <s v="LA PREVISORA SA COMPAÑIA DE SEGUROS"/>
    <s v="EN TRAMITE"/>
    <s v="20012"/>
    <x v="0"/>
    <x v="0"/>
    <x v="0"/>
    <x v="0"/>
    <d v="2020-02-05T00:00:00"/>
    <s v="PROCESO IUS -E-2019-683583/IUC-D-2019-1418956, en contra de  LUZ MARINA GARZON _x000a__x000a_ABOGADO GERMAN ROZO TOLEDO"/>
    <x v="0"/>
    <n v="7000000"/>
    <n v="3500000"/>
    <n v="3500000"/>
  </r>
  <r>
    <s v="LA PREVISORA SA COMPAÑIA DE SEGUROS"/>
    <s v="PAGADO"/>
    <s v="22475"/>
    <x v="0"/>
    <x v="0"/>
    <x v="0"/>
    <x v="0"/>
    <d v="2021-08-26T00:00:00"/>
    <s v="PRF N° 170100-0029-19 JORGE ENRIQUE VERGARA VERGARA_x000a_$334.422.580 DETRIMENTO_x000a_INVESTGACION POR NO ADELANTAR GESTION ALGUNA PARA ELIMINAR LA CARGA PRESTACIONAL POR PENSION DE JUBILACIÓN DEL SEÑOR GUSTAVO ENRIQUE CADENA CUANDO LE FUE OTROGADA LA PENSION DE VEJEZ , LO CUAL GENERO QUE SE CONTINUARA PAGANDO PENSION DE JUBILACION Y PENSION DE VEJEZ._x000a__x000a_Apoderado:Jorge A. Vergara G. &lt;jorgearmandovg@hotmail.com&gt;_x000a__x000a_honorarios aprobados: $8.000.000_x000a_Ok anticipo: $4.000.000_x000a__x000a_Auto de Archivo No. 076 del 29 de abril de 2021. Constancia de ejecutoria del 01 de junio  de 2021"/>
    <x v="1"/>
    <n v="4000000"/>
    <n v="0"/>
    <n v="4000000"/>
  </r>
  <r>
    <s v="LA PREVISORA SA COMPAÑIA DE SEGUROS"/>
    <s v="PAGADO"/>
    <s v="20103"/>
    <x v="0"/>
    <x v="0"/>
    <x v="0"/>
    <x v="0"/>
    <d v="2020-02-24T00:00:00"/>
    <s v="Proceso Disciplinario con No 567212-2019 en contra de  Rafael Enrique Aranzalez García por posibles irregularidades al terminar un contrato 1071 de 2013 , fecha de terminacion 02/05/2017 cuando aun existían actividades pendientes"/>
    <x v="2"/>
    <n v="8330000"/>
    <n v="0"/>
    <n v="8330000"/>
  </r>
  <r>
    <s v="AXA COLPATRIA SEGUROS SA"/>
    <s v="PAGADO"/>
    <s v="20383"/>
    <x v="1"/>
    <x v="1"/>
    <x v="1"/>
    <x v="1"/>
    <d v="2020-05-28T00:00:00"/>
    <s v="Hurto de un (1)  portátil  Lenovo placa de inventario 2018090400000, de la Sede de Postgrados de Ciencias y Educación."/>
    <x v="3"/>
    <n v="2963100"/>
    <n v="0"/>
    <n v="2963100"/>
  </r>
  <r>
    <s v="LA PREVISORA SA COMPAÑIA DE SEGUROS"/>
    <s v="EN TRAMITE"/>
    <s v="20011"/>
    <x v="2"/>
    <x v="0"/>
    <x v="0"/>
    <x v="2"/>
    <d v="2020-02-05T00:00:00"/>
    <s v="PROCESO IUS -E-2019-683583/IUC-D-2019-1418956, en contra de INOCENCIO BAHAMON_x000a_DISCIPLINARIO_x000a__x000a_Abogado  JAIRO ENRIQUE BULLA_x000a_Jairo Enrique Bulla Romero &lt;jebullaro@gmail.com&gt;_x000a_abogado Jairo Enrique Bulla jebullaro@hotmail.com_x000a__x000a_ok pago anticipo: 12/06/2020_x000a_Honorarios aprobados: $10.000.000 mas iva_x000a_Pendiente pago restantes_x000a__x000a__x000a_Funcionario: Inocencio Bahamon Calderon &lt;ibahamon@udistrital.edu.co&gt;"/>
    <x v="4"/>
    <n v="10000000"/>
    <n v="5000000"/>
    <n v="5000000"/>
  </r>
  <r>
    <s v="LA PREVISORA SA COMPAÑIA DE SEGUROS"/>
    <s v="EN TRAMITE"/>
    <s v="20776"/>
    <x v="0"/>
    <x v="0"/>
    <x v="0"/>
    <x v="3"/>
    <d v="2020-09-10T00:00:00"/>
    <s v="PRF 170100 239-19 EN CONTRA DE JORGE ENRIQUE VERGARA  POR PRESUNTO DETRIMENTO DE . 2. 874.439_x000a__x000a_Apoderado: Jorge Armando Vergara Gamarra &lt;javergarag@unal.edu.co&gt;; Jorge A. Vergara G. &lt;jorgearmandovg@hotmail.com&gt;;"/>
    <x v="5"/>
    <n v="500000"/>
    <n v="250000"/>
    <n v="250000"/>
  </r>
  <r>
    <s v="LA PREVISORA SA COMPAÑIA DE SEGUROS"/>
    <s v="EN TRAMITE"/>
    <s v="20774"/>
    <x v="2"/>
    <x v="0"/>
    <x v="0"/>
    <x v="4"/>
    <d v="2020-09-10T00:00:00"/>
    <s v="PRF 238-19 EN CONTRA DE JORGE ENRIQUE VERGARA ,presunto detrimento de COP. 402.811.984 por doble pago de pensión_x000a_Apoderado: Jorge A. Vergara G. &lt;jorgearmandovg@hotmail.com&gt;"/>
    <x v="6"/>
    <n v="10000000"/>
    <n v="5000000"/>
    <n v="5000000"/>
  </r>
  <r>
    <s v="LA PREVISORA SA COMPAÑIA DE SEGUROS"/>
    <s v="EN TRAMITE"/>
    <s v="20185"/>
    <x v="2"/>
    <x v="0"/>
    <x v="0"/>
    <x v="5"/>
    <d v="2020-03-12T00:00:00"/>
    <s v="PROCESO DISCIPLINARIO IUS-E-2019-683583/IUC-D-2019-1418956 EN CONTRA DE BORIS RAFAEL BUSTAMANTE_x000a__x000a_Funcionario: Borys Bustamante &lt;borysbb@gmail.com&gt;_x000a_ABOGADO RICHARD MONTENEGRO CORONEL_x000a_ricolg2@yahoo.es_x000a_Cel 3153327539_x000a_3503870115_x000a__x000a_Honorarios aprobados:  COP 10.000.00 mas IVA_x000a_Ok anticipo: 29 de octubre 2020"/>
    <x v="4"/>
    <n v="10000000"/>
    <n v="5000000"/>
    <n v="5000000"/>
  </r>
  <r>
    <s v="LA PREVISORA SA COMPAÑIA DE SEGUROS"/>
    <s v="PAGADO"/>
    <s v="20777"/>
    <x v="2"/>
    <x v="0"/>
    <x v="0"/>
    <x v="5"/>
    <d v="2020-09-10T00:00:00"/>
    <s v="Proceso disciplinario  562942-18 en contra de Javier Vergara por presuntas irregularidades en la contratación de la señora Irma Castañeda Ramirez_x000a__x000a_abogado JORGE ARMANDO VERGARA"/>
    <x v="7"/>
    <n v="8000000"/>
    <n v="0"/>
    <n v="8000000"/>
  </r>
  <r>
    <s v="LA PREVISORA SA COMPAÑIA DE SEGUROS"/>
    <s v="EN TRAMITE"/>
    <s v="20771"/>
    <x v="0"/>
    <x v="0"/>
    <x v="0"/>
    <x v="6"/>
    <d v="2020-09-10T00:00:00"/>
    <s v="proceso disciplinario  539957-18  -  auto 1302 del 28  de noviembre de 2019 en contra de Jorge Enrique Vergara_x000a__x000a__x000a_ABOGADO ARMANDO VERGARA:  Jorge Armando Vergara Gamarra &lt;javergarag@unal.edu.co&gt;"/>
    <x v="4"/>
    <n v="8000000"/>
    <n v="4000000"/>
    <n v="4000000"/>
  </r>
  <r>
    <s v="LA PREVISORA SA COMPAÑIA DE SEGUROS"/>
    <s v="EN TRAMITE"/>
    <s v="20179"/>
    <x v="2"/>
    <x v="0"/>
    <x v="0"/>
    <x v="7"/>
    <d v="2020-03-13T00:00:00"/>
    <s v="PRF 170100-0083-19 , en contra de Eusebio Rangel  por presunto detrimento de 359.906.848 , por pago de doble pensión 2006-2018_x000a_Funcionario: Eusebio Antonio Rangel Roa &lt;erangelco@gmail.com&gt;_x000a_Apoderado: Emilio Ramirez demoncre28@gmail.com_x000a_Ok pago anticipo_x000a_Aprueba honorarios: $ 10.000.000_x000a__x000a_Auto Archivo 99 del 29 de marzo de 2023"/>
    <x v="8"/>
    <n v="10000000"/>
    <n v="5000000"/>
    <n v="5000000"/>
  </r>
  <r>
    <s v="LA PREVISORA SA COMPAÑIA DE SEGUROS"/>
    <s v="OBJETADO"/>
    <s v="20344"/>
    <x v="0"/>
    <x v="0"/>
    <x v="0"/>
    <x v="7"/>
    <d v="2020-02-20T00:00:00"/>
    <s v="PRF 170100-0008-19 EN CONTRA DE EUSEBIO RANGEL POR UN PRESEUNTO DETRIMENTO  85.794.646 POR PRESUNTO DOBLE PAGO DE PENSION_x000a__x000a_CASO ON BASE 220383"/>
    <x v="9"/>
    <n v="0"/>
    <n v="0"/>
    <n v="0"/>
  </r>
  <r>
    <s v="LA PREVISORA SA COMPAÑIA DE SEGUROS"/>
    <s v="PAGADO"/>
    <s v="20345"/>
    <x v="0"/>
    <x v="0"/>
    <x v="0"/>
    <x v="7"/>
    <d v="2020-02-20T00:00:00"/>
    <s v="&quot;PRF 170100-029/19 CONTRA EUSEBIO RANGEL POR UN PRESENTO DETRIMENTO POR VALRO DE COP 334.422.580 POR DOBLE PAGO DE PENSION_x000a_caso on base 220377&quot;"/>
    <x v="10"/>
    <n v="4000000"/>
    <n v="0"/>
    <n v="4000000"/>
  </r>
  <r>
    <s v="LA PREVISORA SA COMPAÑIA DE SEGUROS"/>
    <s v="EN TRAMITE"/>
    <s v="20132"/>
    <x v="2"/>
    <x v="0"/>
    <x v="0"/>
    <x v="8"/>
    <d v="2020-02-25T00:00:00"/>
    <s v="&quot;PROCESO IUS -E-2019-683583/IUC-D-2019-1418956, en contra de  EUSEBIO RANGEL_x000a_ABOGADO WILMER ALEXANDER ARDILA&quot;_x000a_PRIMER APODERADO: WILMER ALEXANDER ARDILA MUÑOZ_x000a_SE REALIZA PROCESO DE CAMBIO DE APODERADO  a Emilio Ramirez Cuervo  demoncre28@gmail.com_x000a__x000a__x000a__x000a_Honorarios aprobados: 7 Mill+ IVA"/>
    <x v="8"/>
    <n v="7000000"/>
    <n v="3500000"/>
    <n v="3500000"/>
  </r>
  <r>
    <s v="LA PREVISORA SA COMPAÑIA DE SEGUROS"/>
    <s v="EN TRAMITE"/>
    <s v="22524"/>
    <x v="3"/>
    <x v="0"/>
    <x v="0"/>
    <x v="9"/>
    <d v="2021-09-02T00:00:00"/>
    <s v="PROCESO DISICIPLINARIO 003-2020 JORGE ENRIQUE VEREGARA VERGARA_x000a_PRESUNTAS IRREGULARIDADES CON EL INCUMPLIMIENTO DE LAS OBLIGACIONES DEL SUPERVISOR ENTRE OTRAS OMISIONES Y FALLAS EN LA PRESTACION DEL SERVICIO DE LA ENTIDAD._x000a__x000a_Apoderado:"/>
    <x v="11"/>
    <n v="5000000"/>
    <n v="2500000"/>
    <n v="2500000"/>
  </r>
  <r>
    <s v="LA PREVISORA SA COMPAÑIA DE SEGUROS"/>
    <s v="EN TRAMITE"/>
    <s v="21765"/>
    <x v="0"/>
    <x v="0"/>
    <x v="0"/>
    <x v="10"/>
    <d v="2021-04-08T00:00:00"/>
    <s v="PROCESO DISCIPLINARIO No 024- 2020 de JESUS ALVARO MAHECHA _x000a__x000a_presunta incidencia disciplinaria al no reconocer de_x000a_forma separada el terreno del predio ubicado en la carrera 32 No. 12 — 70 Centro Cultural_x000a_Biblioteca Central &quot;Ramón Eduardo D Luyz Nieto._x000a_Al cierre de la vigencia 2018 los bienes de uso público en servicio presentan un saldo por valor_x000a_de $66.137.662.600 en la subcuenta 171010 bibliotecas, que corresponde al reconocimiento_x000a_del inmueble ubicado en la carrera 32 No. 12— 70 Centro Cultural Biblioteca Central &quot;Ramón_x000a_Eduardo D Luyz Nieto&quot;_x000a__x000a_FUNCIONARIO: JESUS ALVARO MAHECHA RANGEL &lt;jesusalvaromahecha@gmail.com&gt;_x000a_FERRER ABOGADOS FERRER ABOGADOS ASOCIADOS &lt;ferrerabogadosasoc@gmail.com&gt;_x000a__x000a_MARIA EUGENIA BRAY 'Maria Eugenia Bray Mendoza' &lt;marubray@hotmail.com&gt;_x000a__x000a_Ok pago anticipo: 05/08/2021_x000a_H aprobados;: $3.000.000"/>
    <x v="12"/>
    <n v="3000000"/>
    <n v="1500000"/>
    <n v="1500000"/>
  </r>
  <r>
    <s v="LA PREVISORA SA COMPAÑIA DE SEGUROS"/>
    <s v="EN TRAMITE"/>
    <s v="21766"/>
    <x v="0"/>
    <x v="0"/>
    <x v="0"/>
    <x v="10"/>
    <d v="2021-04-08T00:00:00"/>
    <s v="PROCESO DISCIPLINARIO No 012- 2020 de JESUS ALVARO MAHECHA _x000a_presunta incidencia disciplinaria por inconsistencias y falta de información adicional sobre las cifras presentadas en las notas a los estados financieros, acorde a la Resolución No. 484 de 2017 &quot;_x000a__x000a_De otra parte, se observa la falta de información cualitativa y cuantitativa respecto a las_x000a_clases de cuentas por cobrar, propiedad, planta y equipo, bienes de uso público, bienes_x000a_históricos y culturales y beneficios posempleo._x000a__x000a_FUNCIONARIO: JESUS ALVARO MAHECHA RANGEL &lt;jesusalvaromahecha@gmail.com&gt;_x000a_ FERRER ABOGADOS ASOCIADOS &lt;ferrerabogadosasoc@gmail.com&gt;_x000a_MARIA EUGENIA BRAY 'Maria Eugenia Bray Mendoza' &lt;marubray@hotmail.com&gt;_x000a__x000a_Aprobados: indagación preliminar: La suma de TRES MILLONES DE PESOS M/CTE. ($3.000.000) más IVA,_x000a_ auto de apertura de investigación, se autoriza la suma de CINCO_x000a_MILLONES DE PESOS M/CTE. ($5.000.000) más IVA_x000a_Anticipo: OK 11/06/2021"/>
    <x v="12"/>
    <n v="3000000"/>
    <n v="1500000"/>
    <n v="1500000"/>
  </r>
  <r>
    <s v="LA PREVISORA SA COMPAÑIA DE SEGUROS"/>
    <s v="EN TRAMITE"/>
    <s v="21823"/>
    <x v="2"/>
    <x v="0"/>
    <x v="0"/>
    <x v="10"/>
    <d v="2021-04-12T00:00:00"/>
    <s v="Investigación disciplinaria No.011 de 2020 (INDAGACION PRELIMINAR) contra Jesús Alvaro Mahecha Rangel_x000a__x000a_'FERRER ABOGADOS ASOCIADOS' &lt;ferrerabogadosasoc@gmail.com&gt;_x000a_'Hector Ferrer' &lt;ferrerhector@gmail.com&gt;_x000a_Funcionario: 'JESUS ALVARO MAHECHA RANGEL' &lt;jesusalvaromahecha@gmail.com&gt;_x000a__x000a_Anticipo: ok 11/06/2021_x000a_Aprobados: Etapa de indagación preliminar: La suma de TRES MILLONES DE PESOS M/CTE._x000a_($3.000.000) más IVA, _x000a_Apertura de investigación, se autoriza la suma de CINCO MILLONES DE PESOS M/CTE. ($5.000.000) más IVA,"/>
    <x v="13"/>
    <n v="3000000"/>
    <n v="1500000"/>
    <n v="1500000"/>
  </r>
  <r>
    <s v="LA PREVISORA SA COMPAÑIA DE SEGUROS"/>
    <s v="PAGADO"/>
    <s v="21820"/>
    <x v="0"/>
    <x v="0"/>
    <x v="0"/>
    <x v="10"/>
    <d v="2021-04-12T00:00:00"/>
    <s v="indagación preliminar en averiguación de responsables dentro del procedimiento No. 035 de 2020 contra Jesus Alvaro Mahecha Rangel JESUS ALVARO MAHECHA RANGEL &lt;jesusalvaromahecha@gmail.com&gt;_x000a_Apoderado Ferrer Abogados Asociados_x000a_Hector Ferrer &lt;ferrerhector@gmail.com&gt;; FERRER ABOGADOS ASOCIADOS &lt;ferrerabogadosasoc@gmail.com&gt;_x000a_+++Pago anticipo de fecha 05/08/2021_x000a_+++Aprobados: TRES MILLONES DE PESOS M/CTE ($3.000.000) más IVA"/>
    <x v="14"/>
    <n v="8000000"/>
    <n v="0"/>
    <n v="8000000"/>
  </r>
  <r>
    <s v="LA PREVISORA SA COMPAÑIA DE SEGUROS"/>
    <s v="PRESCRITO"/>
    <s v="21824"/>
    <x v="2"/>
    <x v="0"/>
    <x v="0"/>
    <x v="10"/>
    <d v="2021-04-12T00:00:00"/>
    <s v="Proceso Disciplinario No.033 de 2020 contra Jesús Alvaro Mahecha Rangel_x000a_Apoderado Ferrer Abogados Asociados"/>
    <x v="15"/>
    <n v="0"/>
    <n v="0"/>
    <n v="0"/>
  </r>
  <r>
    <s v="AXA COLPATRIA SEGUROS SA"/>
    <s v="EN TRAMITE"/>
    <s v="20578"/>
    <x v="1"/>
    <x v="2"/>
    <x v="1"/>
    <x v="11"/>
    <d v="2020-08-06T00:00:00"/>
    <s v="hurto de un celular Iphone 6s pluss 16 GB, a cargo de la Secretaria General."/>
    <x v="16"/>
    <n v="2891700"/>
    <n v="0"/>
    <n v="2891700"/>
  </r>
  <r>
    <s v="AXA COLPATRIA SEGUROS SA"/>
    <s v="PAGADO"/>
    <s v="21163"/>
    <x v="1"/>
    <x v="2"/>
    <x v="1"/>
    <x v="12"/>
    <d v="2020-12-02T00:00:00"/>
    <s v="EL DIA DE HOY 10 DE JULIO EN LA HORAS DE LA MAÑANA , AL REDEDOR DE LAS 9:30 ME ENCONTRABA EN UN PARQUE PUBLICO EN EL BARRIO VERBENAL EN_x000a_LA LOCALIDAD DE USAQUEN EN BOGOTA CERCA AL CAMI DEL BARRIO GRABANDO UNAS ESCENAS PARA LA UNIVERSIDAD , UN TIPO SE ACERCO POR DETRAS_x000a_PERO CUANDO LO PERCEBI ME TOMO DE LA MALETA Y AL MOMENTO INTENTE CORRER PERO ME JALO CON FUERZA DESPRENDIENDOSE MI MALETA,"/>
    <x v="17"/>
    <n v="579000"/>
    <n v="0"/>
    <n v="579000"/>
  </r>
  <r>
    <s v="LA PREVISORA SA COMPAÑIA DE SEGUROS"/>
    <s v="PAGADO"/>
    <s v="21151"/>
    <x v="0"/>
    <x v="3"/>
    <x v="0"/>
    <x v="13"/>
    <d v="2020-11-27T00:00:00"/>
    <s v="Acción de Repetición No 11001333603120190016800, contra  Carlos Javier Mosquera por valor de COP 218.809.000_x000a_CONTRATO CSU 230-2015_x000a__x000a_ABOGADO  OSCAR ALEXANDER MEME_x000a_osalmeme@gmail.com_x000a__x000a_Aprobados:  20 millones_x000a_Ok pago de anticipo de fecha 10 de agosto de 2021 $10.000.000_x000a_Solicitud honorarios restantes: $10.000.000"/>
    <x v="18"/>
    <n v="20000000"/>
    <n v="0"/>
    <n v="20000000"/>
  </r>
  <r>
    <s v="LA PREVISORA SA COMPAÑIA DE SEGUROS"/>
    <s v="EN TRAMITE"/>
    <s v="22376"/>
    <x v="2"/>
    <x v="3"/>
    <x v="0"/>
    <x v="14"/>
    <d v="2021-08-10T00:00:00"/>
    <s v="Proceso de Responsabilidad Fiscal 170100-0051-20 de la doctora JACQUELINE ORTIZ ARENAS _x000a_presunto detrimento 53.021.134  por legalización de avances a docentes de planta sin soporte de pago _x000a__x000a_Hector Enrique Ferrer Leal de FERRER ABOGADOS ASOCIADOS_x000a_ferrerabogadosasoc@gmail.com cel 3114626228_x000a_Sustitución de poder a María Eugenia Bray Mendoza: _x000a_Maria Eugenia Bray Mendoza &lt;marubray@hotmail.com&gt;_x000a_Honorarios solicitados: 20 Mill + IVA_x000a_Anticipo: Ok"/>
    <x v="11"/>
    <n v="8000000"/>
    <n v="4000000"/>
    <n v="4000000"/>
  </r>
  <r>
    <s v="LA PREVISORA SA COMPAÑIA DE SEGUROS"/>
    <s v="EN TRAMITE"/>
    <s v="20942"/>
    <x v="0"/>
    <x v="3"/>
    <x v="0"/>
    <x v="15"/>
    <d v="2020-10-09T00:00:00"/>
    <s v="PRF 53 de 2020 Dr. EDUARD ARNULFO PINILLA RIVERA por un  detrimento de 82.200.000 por presuntas irregulariades en el contrato de consultoria 1001 de 2016_x000a__x000a_cargo vicerrector_x000a_Ferrer abogados_x000a__x000a_Ok anticipo: 30/10/2020_x000a_hoorarios aprobados: 10 millones"/>
    <x v="19"/>
    <n v="10000000"/>
    <n v="5000000"/>
    <n v="5000000"/>
  </r>
  <r>
    <s v="LA PREVISORA SA COMPAÑIA DE SEGUROS"/>
    <s v="EN TRAMITE"/>
    <s v="20947"/>
    <x v="2"/>
    <x v="3"/>
    <x v="0"/>
    <x v="15"/>
    <d v="2020-10-08T00:00:00"/>
    <s v="PRF 170100-0048/20 Dr. Eduard Pinilla Rivera por detrimento de  22.821.326_x000a__x000a_Ferrer abogados_x000a_Hector Ferrer &lt;ferrerhector@gmail.com&gt;_x000a_FERRER ABOGADOS ASOCIADOS &lt;ferrerabogadosasoc@gmail.com&gt;_x000a_ok anticipo: 30/10/2020_x000a_Honorarios aprobados: 6 millones"/>
    <x v="19"/>
    <n v="6000000"/>
    <n v="3000000"/>
    <n v="3000000"/>
  </r>
  <r>
    <s v="LA PREVISORA SA COMPAÑIA DE SEGUROS"/>
    <s v="PAGADO"/>
    <s v="20945"/>
    <x v="0"/>
    <x v="3"/>
    <x v="0"/>
    <x v="15"/>
    <d v="2020-10-08T00:00:00"/>
    <s v="PRF 170100-0050/20  de 2020 Dr. Eduard Pinilla Rivera por detrimento de COP 76.465. 342 , por presuntas irregularidades  y mayires costos en el contrato 1637_x000a__x000a_ferrer abogados_x000a_Hector Ferrer &lt;ferrerhector@gmail.com&gt;_x000a_FERRER ABOGADOS ASOCIADOS &lt;ferrerabogadosasoc@gmail.com&gt;_x000a_Ok anticipo: 30/10/2020_x000a_honorarios aprobados: 10 millones"/>
    <x v="20"/>
    <n v="10000000"/>
    <n v="0"/>
    <n v="10000000"/>
  </r>
  <r>
    <s v="ASEGURADORA SOLIDARIA DE COLOMBIA ENTIDAD COOPERATIVA"/>
    <s v="PAGADO"/>
    <s v="21677"/>
    <x v="4"/>
    <x v="4"/>
    <x v="2"/>
    <x v="16"/>
    <d v="2021-02-02T00:00:00"/>
    <s v="Fallecimiento en accidente de tránsito de la asegurada Alejandra Ropain Arias C.C. 1.030.698.467 el 02/10/2020."/>
    <x v="21"/>
    <n v="13911000"/>
    <n v="0"/>
    <n v="13911000"/>
  </r>
  <r>
    <s v="AXA COLPATRIA SEGUROS SA"/>
    <s v="PAGADO"/>
    <s v="21165"/>
    <x v="1"/>
    <x v="2"/>
    <x v="1"/>
    <x v="17"/>
    <d v="2020-12-02T00:00:00"/>
    <s v="Asalto con arma de fuego de color negro de tipo 9 milimetros a dos ciudadanos colombianos, realizado por personas de nacionalidad venezolana (dado a suacento al momento de exigir las pertenencias personales"/>
    <x v="22"/>
    <n v="579000"/>
    <n v="0"/>
    <n v="579000"/>
  </r>
  <r>
    <s v="AXA COLPATRIA SEGUROS SA"/>
    <s v="PAGADO"/>
    <s v="21718"/>
    <x v="1"/>
    <x v="2"/>
    <x v="1"/>
    <x v="18"/>
    <d v="2021-03-25T00:00:00"/>
    <s v="Hurto de una tablet asignada a Sebastian Salamanca"/>
    <x v="23"/>
    <n v="689900"/>
    <n v="0"/>
    <n v="689900"/>
  </r>
  <r>
    <s v="AXA COLPATRIA SEGUROS SA"/>
    <s v="PAGADO"/>
    <s v="21238"/>
    <x v="1"/>
    <x v="2"/>
    <x v="1"/>
    <x v="19"/>
    <d v="2020-12-21T00:00:00"/>
    <s v="Hurto de una Tablet marca Lenovo asignada a Lina Maria Rojas Herman"/>
    <x v="24"/>
    <n v="579000"/>
    <n v="0"/>
    <n v="579000"/>
  </r>
  <r>
    <s v="AXA COLPATRIA SEGUROS SA"/>
    <s v="PAGADO"/>
    <s v="21243"/>
    <x v="1"/>
    <x v="2"/>
    <x v="1"/>
    <x v="20"/>
    <d v="2020-12-21T00:00:00"/>
    <s v="Hurto de una Tablet marca Lenovo al señor Javier Esteban Benavides Bernal.."/>
    <x v="25"/>
    <n v="579000"/>
    <n v="0"/>
    <n v="579000"/>
  </r>
  <r>
    <s v="LA PREVISORA SA COMPAÑIA DE SEGUROS"/>
    <s v="EN TRAMITE"/>
    <s v="21002"/>
    <x v="2"/>
    <x v="3"/>
    <x v="0"/>
    <x v="21"/>
    <d v="2020-10-29T00:00:00"/>
    <s v="P.R.F 170100- 0053 -20 LUIS ALVARO GALLARDO ERASO  por detrimento de 82.200.000 por presentas irregularidades en el contrato de consultoria 1001 de 2016_x000a__x000a_Abogada Paula Ricaute__  Paula Ricaurte &lt;paularicaurteavila@gmail.com&gt; CEL 3188753616_x000a_pago del anticipo el 30/12/2020"/>
    <x v="19"/>
    <n v="5754000"/>
    <n v="2877000"/>
    <n v="2877000"/>
  </r>
  <r>
    <s v="LA PREVISORA SA COMPAÑIA DE SEGUROS"/>
    <s v="OBJETADO"/>
    <s v="21003"/>
    <x v="2"/>
    <x v="3"/>
    <x v="0"/>
    <x v="21"/>
    <d v="2020-10-29T00:00:00"/>
    <s v="P.R.F. 170100-0132-19 LUIS ALVARO GALLARDO ERASO , por detrimento de 1.600.380 362 CONTRATO  DE 0BRA 1063 DE 2013 _x000a__x000a_ABOGADA PAULA RICAUTE"/>
    <x v="26"/>
    <n v="0"/>
    <n v="0"/>
    <n v="0"/>
  </r>
  <r>
    <s v="LA PREVISORA SA COMPAÑIA DE SEGUROS"/>
    <s v="EN TRAMITE"/>
    <s v="22536"/>
    <x v="3"/>
    <x v="3"/>
    <x v="0"/>
    <x v="22"/>
    <d v="2021-09-02T00:00:00"/>
    <s v="PROCESO DISCIPLINARIO 025-2017 JORGE ENRIQUE VERGARA VERGARA_x000a_&quot;2.2.3.1.5. Hallazgo Administrativo con presunta incidencia disciplinaria por deficiente_x000a_gestión y resultados del recaudo de mayores valores pagados por $107.298 miles.”_x000a__x000a_Apoderado: Jorge A. Vergara G. &lt;jorgearmandovg@hotmail.com&gt;"/>
    <x v="11"/>
    <n v="5000000"/>
    <n v="2500000"/>
    <n v="2500000"/>
  </r>
  <r>
    <s v="LA PREVISORA SA COMPAÑIA DE SEGUROS"/>
    <s v="PAGADO"/>
    <s v="22546"/>
    <x v="3"/>
    <x v="3"/>
    <x v="0"/>
    <x v="23"/>
    <d v="2021-09-02T00:00:00"/>
    <s v="PROCESO DISCIPLINARIO N° 126-2017 JORGE ENRIQUE VERGARA VERGARA_x000a_El señor JORGE ENRIQUE VERGARA VERGARA no se encuentra cumpliendo la_x000a_comisión de servicios otorgada mediante resolución 536 del 02 de octubre de 2017, para participar en el &quot;XVI Congreso Internacional de prevención de riesgos laborales&quot;_x000a__x000a__x000a_Presunto incumplimiento de la Resolución No. 536 del 2 de octubre de 2017, “Por la cual se concede una Comisión de Servicio a un funcionario”, el cual se_x000a_abordará dividiendo el tema del siguiente modo:_x000a_1. En primer lugar, se realizará el análisis, desde el punto de vista del régimen disciplinario, sobre el presunto incumplimiento de la comisión de servicio concedida al funcionario JORGEENRIQUE VERGARA VERGARA._x000a_2. Seguidamente, se estudiará el tema de la obligación de reintegrar los dineros que fueron dispuestos por parte de la UDFJC como consecuencia de la concesión de la comisión de serviciomencionada._x000a__x000a_Apoderado : JORGE ARMANDO VERGARA GAMARRA"/>
    <x v="27"/>
    <n v="5000000"/>
    <n v="0"/>
    <n v="5000000"/>
  </r>
  <r>
    <s v="LA PREVISORA SA COMPAÑIA DE SEGUROS"/>
    <s v="DESISTIDO"/>
    <s v="21139"/>
    <x v="2"/>
    <x v="3"/>
    <x v="0"/>
    <x v="24"/>
    <d v="2020-11-26T00:00:00"/>
    <s v="PRF 170100-239-19 EN CONTRA DE DIANA MIREYA PARRA CARDONA, POR UN PRESUNTO DETRIMENTO DE COP. 2.874.489, POR UN PRESUNTO  ERROR EN LA LIQUIDACION DE LA MESADA PENSIONAL _x000a__x000a_Funcionaria: Diana Mireya Parra dianamgparra@hotmail.com_x000a_ABOGADO OSCAR JAVIER GUTIERREZ_x000a_gutios22@hotmail.com_x000a_Cel 3204581108 _x000a_Aprobación honorarios: $500.000"/>
    <x v="28"/>
    <n v="0"/>
    <n v="0"/>
    <n v="0"/>
  </r>
  <r>
    <s v="LA PREVISORA SA COMPAÑIA DE SEGUROS"/>
    <s v="PRESCRITO"/>
    <s v="21387"/>
    <x v="0"/>
    <x v="3"/>
    <x v="0"/>
    <x v="24"/>
    <d v="2020-11-26T00:00:00"/>
    <s v="PRF 170100-0238-19 CONTRA DIANA MIREYA PARRA CARDONA , POR HABERSE RECONOCIDO AL SEÑOR HUGO HERNANDO GARCIA PENSION DE JUBILACION SIN EL CUMPLIMIENTO DE LOS REQUISITOS GENERANDO UN PRESUNTO DETRIMENTO DE COP 402.811.985"/>
    <x v="29"/>
    <n v="0"/>
    <n v="0"/>
    <n v="0"/>
  </r>
  <r>
    <s v="LA PREVISORA SA COMPAÑIA DE SEGUROS"/>
    <s v="EN TRAMITE"/>
    <s v="21784"/>
    <x v="2"/>
    <x v="3"/>
    <x v="0"/>
    <x v="25"/>
    <d v="2021-04-12T00:00:00"/>
    <s v="PROCESO DISCIPLINARIO  No 070- 2020 _x000a_AUTO DE APERTURA 106 DE 2020_x000a_FUNCIONARIO: JESUS ALVARO MAHECHA RANGEL &lt;jesusalvaromahecha@gmail.com&gt;_x000a_APODERADO:_x000a_GABRIEL ANTONIO MORATO_x000a_FERRER ABOGADOS ASOCIADOS FERRER ABOGADOS ASOCIADOS &lt;ferrerabogadosasoc@gmail.com&gt;_x000a__x000a_Aprobados: Etapa de indagación preliminar: La suma de TRES MILLONES DE PESOS M/CTE._x000a_($3.000.000) más IVA_x000a_ auto de apertura de investigación, se autoriza la suma de CINCO_x000a_MILLONES DE PESOS M/CTE. ($5.000.000) más IVA_x000a_oK ANTICIPO: anticipo de fecha 12/06/2021"/>
    <x v="13"/>
    <n v="3000000"/>
    <n v="1500000"/>
    <n v="1500000"/>
  </r>
  <r>
    <s v="LA PREVISORA SA COMPAÑIA DE SEGUROS"/>
    <s v="EN TRAMITE"/>
    <s v="21774"/>
    <x v="2"/>
    <x v="3"/>
    <x v="0"/>
    <x v="26"/>
    <d v="2021-04-06T00:00:00"/>
    <s v="Proceso Disciplinario No.054- 2017 contra Jesús Alvaro Mahecha._x000a__x000a__x000a_'FERRER ABOGADOS ASOCIADOS' &lt;ferrerabogadosasoc@gmail.com&gt;_x000a_'Hector Ferrer' &lt;ferrerhector@gmail.com&gt;_x000a_Funcionario: 'JESUS ALVARO MAHECHA RANGEL' &lt;jesusalvaromahecha@gmail.com&gt;_x000a__x000a_Anticipo: ok 24/08/2021_x000a_Aprobados: 5 millones"/>
    <x v="30"/>
    <n v="5000000"/>
    <n v="2500000"/>
    <n v="2500000"/>
  </r>
  <r>
    <s v="LA PREVISORA SA COMPAÑIA DE SEGUROS"/>
    <s v="PAGADO"/>
    <s v="21891"/>
    <x v="0"/>
    <x v="3"/>
    <x v="0"/>
    <x v="26"/>
    <d v="2021-05-05T00:00:00"/>
    <s v="PROCESOS DISCIPLINARIOS 051-2017 LUZ MARINA GARZON LOZANO _x000a__x000a_ABOGADA LAURA GARZON Laura Garzon &lt;lauragarzon.2401@gmail.com&gt;_x000a__x000a_anticipo el 6 de julio de 2021"/>
    <x v="31"/>
    <n v="5000000"/>
    <n v="0"/>
    <n v="5000000"/>
  </r>
  <r>
    <s v="LA PREVISORA SA COMPAÑIA DE SEGUROS"/>
    <s v="PAGADO"/>
    <s v="21147"/>
    <x v="0"/>
    <x v="3"/>
    <x v="0"/>
    <x v="27"/>
    <d v="2020-12-02T00:00:00"/>
    <s v="Proceso Verbal Disciplinario N° 63175-2019 PERSONERÍA DE BOGOTÁ JOSÉ al señor José Nelson Pérez Castillo., pro presunto conflicto de intereses en las decisiones como miembro del Consejo para favorecer la contratación de su conyuge_x000a__x000a_Ferrer abogados"/>
    <x v="32"/>
    <n v="4000000"/>
    <n v="0"/>
    <n v="4000000"/>
  </r>
  <r>
    <s v="LA PREVISORA SA COMPAÑIA DE SEGUROS"/>
    <s v="PAGADO"/>
    <s v="22561"/>
    <x v="0"/>
    <x v="3"/>
    <x v="0"/>
    <x v="28"/>
    <d v="2021-09-03T00:00:00"/>
    <s v="PROCESO DISCIPLINARIO N. 120-2017 Jorge Enrique Vergara Vergara _x000a__x000a_Abogado Jorge Armando Vergara_x000a_Jorge A. Vergara G. &lt;jorgearmandovg@hotmail.com&gt;_x000a__x000a_En este caso, se tiene que el funcionario JORGE ENRIQUE VERGARA VERGARA, pudo haber incurrido en falta disciplinaria por las presuntas irregularidades:_x000a_Por un lado, presuntamente no dio respuesta a la solicitud presentada el 01 de agosto de 2017 por el señor Carlos Andrés Guzmán Moreno, contratista adscrito a su dependencia para la época de los hechos, en la cual solicitaba “(…) remitir (con copia para el contratista Carlos A. Guzmán Moreno para realizar_x000a_el respectivo seguimiento y allegar los soportes probatorios de lo aquí expuesto) el caso a las instancias pertinentes de la Universidad en aras que se verifique la conducta desplegada por parte del señor Álvaro Becerra” (Fl.4)._x000a_Por otra parte, en la supervisión que ejerció en el contrato de prestación de servicios profesionales No. 610 de 2017 suscrito entre la Universidad y el señor Carlos Andrés Guzmán Moreno, al parecer no brindó las herramientas necesarias para adelantar el cumplimiento del objeto contractual del mismo, de_x000a_acuerdo a lo descrito por parte de la Oficina Asesora Jurídica de la Universidad en la Resolución No. 000012 del 08 de marzo de 2018,_x000a__x000a_Honorarios aprobados_x000a_Ok pago de anticipo: $2.500.000 10/06/2022"/>
    <x v="33"/>
    <n v="5000000"/>
    <n v="0"/>
    <n v="5000000"/>
  </r>
  <r>
    <s v="LA PREVISORA SA COMPAÑIA DE SEGUROS"/>
    <s v="PAGADO"/>
    <s v="22571"/>
    <x v="2"/>
    <x v="3"/>
    <x v="0"/>
    <x v="28"/>
    <d v="2021-09-03T00:00:00"/>
    <s v="PROCESO DISCIPLINARIO N. 067-2017 Jorge Enrique Vergara Vergara _x000a__x000a_Abogado Jorge Armando Vergara _x000a__x000a_En este caso, se tiene que el funcionario Jorge Enrique Vergara Vergara pudo haber incurrido en falta disciplinaria por las presuntas irregularidades que se dieron durante su jefatura en la Oficina Asesora de Control Interno en cuanto a las labores que desempeñó la señora Belsy Antolinez Villamizar como_x000a_auditora en varios procesos llevados por dicha oficina, durante los años 2016 y 2017, cuando su cargo era de auxiliar administrativa."/>
    <x v="34"/>
    <n v="5000000"/>
    <n v="0"/>
    <n v="5000000"/>
  </r>
  <r>
    <s v="LA PREVISORA SA COMPAÑIA DE SEGUROS"/>
    <s v="PAGADO"/>
    <s v="21892"/>
    <x v="0"/>
    <x v="3"/>
    <x v="0"/>
    <x v="28"/>
    <d v="2021-05-05T00:00:00"/>
    <s v="PROCESOS DISCIPLINARIOS 080-2017 - LUZ MARINA GARZON LOZANO  _x000a__x000a_ABOGADA LAURA GARZON Laura Garzon &lt;lauragarzon.2401@gmail.com&gt;_x000a_Anticipo el 13 de julio de 2021_x000a_Aprobado: CINCO MILLONES DE PESOS M/CTE. ($5.000.000) más iva 50% por concepto de anticipo,_x000a_50% restante se autorizará siempre y cuando se acrediten las gestiones de defensa adelantadas ante_x000a_el ente investigador (memoriales, alegatos de conclusión, práctica de pruebas, interrogatorios, etc._x000a_con la respectiva constancia de recibido del despacho de conocimiento), se adjunte copia del fallo_x000a_que finalice el proceso, copia de la constancia de ejecutoria y cuenta de cobro o factura"/>
    <x v="35"/>
    <n v="5000000"/>
    <n v="0"/>
    <n v="5000000"/>
  </r>
  <r>
    <s v="LA PREVISORA SA COMPAÑIA DE SEGUROS"/>
    <s v="EN TRAMITE"/>
    <s v="21779"/>
    <x v="2"/>
    <x v="3"/>
    <x v="0"/>
    <x v="29"/>
    <d v="2021-04-12T00:00:00"/>
    <s v="PROCESO DISCIPLINARIO N° 080-2017. _x000a_AUTO DE APERTURA N° 103 DE 2020._x000a_JESUS ALVARO MAHECHA RANGEL JESUS ALVARO MAHECHA RANGEL &lt;jesusalvaromahecha@gmail.com&gt;_x000a__x000a_APODERADO: GABRIEL ANTONIO MORATO RODRIGUEZ /FIRMA FERRR ABOGADOS ASOCIADOS FERRER ABOGADOS ASOCIADOS &lt;ferrerabogadosasoc@gmail.com&gt;_x000a__x000a_ok anticipo: 11/06/2021_x000a_Aprobados: $5.000.000"/>
    <x v="13"/>
    <n v="5000000"/>
    <n v="2500000"/>
    <n v="2500000"/>
  </r>
  <r>
    <s v="AXA COLPATRIA SEGUROS SA"/>
    <s v="PAGADO"/>
    <s v="21240"/>
    <x v="1"/>
    <x v="2"/>
    <x v="1"/>
    <x v="30"/>
    <d v="2020-12-21T00:00:00"/>
    <s v="Hurto de una Tablet marca Lenovo asignada al usuario Daniel Ricardo Pacanchique Perez"/>
    <x v="36"/>
    <n v="579000"/>
    <n v="0"/>
    <n v="579000"/>
  </r>
  <r>
    <s v="AXA COLPATRIA SEGUROS SA"/>
    <s v="PAGADO"/>
    <s v="21242"/>
    <x v="1"/>
    <x v="2"/>
    <x v="1"/>
    <x v="30"/>
    <d v="2020-12-21T00:00:00"/>
    <s v="hurto de una Tablet marca Lenovo al señor Andrey Fernando  Luque Segura."/>
    <x v="37"/>
    <n v="579000"/>
    <n v="0"/>
    <n v="579000"/>
  </r>
  <r>
    <s v="LA PREVISORA SA COMPAÑIA DE SEGUROS"/>
    <s v="EN TRAMITE"/>
    <s v="21772"/>
    <x v="2"/>
    <x v="3"/>
    <x v="0"/>
    <x v="31"/>
    <d v="2021-04-12T00:00:00"/>
    <s v="Investigación interna según resolución 237 de 2020 contra Jesús Alvaro Mahecha_x000a__x000a__x000a_'FERRER ABOGADOS ASOCIADOS' &lt;ferrerabogadosasoc@gmail.com&gt;_x000a_'Hector Ferrer' &lt;ferrerhector@gmail.com&gt;_x000a__x000a_Ok anticipo: 28/08/2021_x000a_Honorarios aprobados: 5 millones"/>
    <x v="38"/>
    <n v="5000000"/>
    <n v="2500000"/>
    <n v="2500000"/>
  </r>
  <r>
    <s v="LA PREVISORA SA COMPAÑIA DE SEGUROS"/>
    <s v="EN TRAMITE"/>
    <s v="22581"/>
    <x v="2"/>
    <x v="3"/>
    <x v="0"/>
    <x v="32"/>
    <d v="2021-09-03T00:00:00"/>
    <s v="PROCESO DISCIPLINARIO N. 045-2020 Jorge Enrique Vergara Vergara _x000a__x000a_ABOGADO JORGE ARMANDO VERGARA"/>
    <x v="11"/>
    <n v="3000000"/>
    <n v="1500000"/>
    <n v="1500000"/>
  </r>
  <r>
    <s v="LA PREVISORA SA COMPAÑIA DE SEGUROS"/>
    <s v="PAGADO"/>
    <s v="22582"/>
    <x v="2"/>
    <x v="3"/>
    <x v="0"/>
    <x v="33"/>
    <d v="2021-09-03T00:00:00"/>
    <s v="PROCESO DISCIPLINARIO N. 063-2020 Jorge Enrique Vergara Vergara _x000a__x000a_Abogado Jorge Armando Vergara_x000a__x000a_En el presente caso, al examinar el relato contenido en lo que el quejoso denomina “Recurso de Insistencia”, evidencia esta dependencia que pueden haberse presentado una serie de irregularidades. En primera medida, en relación con la manera en que el señor JORGE ENRIQUE VERGARA VERGARA dio respuesta a la petición elevada por el señor Rafael Enrique Aranzález García el 12 de febrero de 2020, al no resolverse, presuntamente, de manera completa y de fondo lo solicitado, evento que podría conllevar la comisión de la prohibición establecida en el numeral 8° del artículo 35 de la Ley 734 de 2002."/>
    <x v="39"/>
    <n v="5000000"/>
    <n v="0"/>
    <n v="5000000"/>
  </r>
  <r>
    <s v="AXA COLPATRIA SEGUROS SA"/>
    <s v="PAGADO"/>
    <s v="21270"/>
    <x v="1"/>
    <x v="2"/>
    <x v="1"/>
    <x v="34"/>
    <d v="2020-12-28T00:00:00"/>
    <s v="Hurto de una Tablet a la señora Alfonso Martinez Maria Fernanda, según hechos ocurridos el día 18 de diciembre de 2020."/>
    <x v="40"/>
    <n v="698000"/>
    <n v="0"/>
    <n v="698000"/>
  </r>
  <r>
    <s v="LA PREVISORA SA COMPAÑIA DE SEGUROS"/>
    <s v="EN TRAMITE"/>
    <s v="21764"/>
    <x v="0"/>
    <x v="3"/>
    <x v="0"/>
    <x v="35"/>
    <d v="2021-04-06T00:00:00"/>
    <s v="PROCESO DISCIPLINARIO No 029- 2018 de JESUS ALVARO MAHECHA _x000a_ Presunta incidencia disciplinaria por la presentación de cifras diferentes a los usuarios de la información contable con corte a 31 de diciembre de 2016._x000a_ferrer abogados _x000a_FUNCIONARIOS: JESUS ALVARO MAHECHA RANGEL &lt;jesusalvaromahecha@gmail.com&gt;_x000a_MARIA EUGENIA BRAY MENDOZA 'Maria Eugenia Bray Mendoza' &lt;marubray@hotmail.com&gt;_x000a_FERRER ABOGADOS: 'ferrerabogadosasoc@gmail.com'_x000a__x000a_Pago anticipo: OK. 16/06/2021_x000a_Aprobados: $5.000.000"/>
    <x v="12"/>
    <n v="5000000"/>
    <n v="2500000"/>
    <n v="2500000"/>
  </r>
  <r>
    <s v="LA PREVISORA SA COMPAÑIA DE SEGUROS"/>
    <s v="EN TRAMITE"/>
    <s v="21776"/>
    <x v="0"/>
    <x v="3"/>
    <x v="0"/>
    <x v="35"/>
    <d v="2021-04-08T00:00:00"/>
    <s v="PROCESO DISCIPLINARIO No 030- 2018 de JESUS ALVARO MAHECHA  JESUS ALVARO MAHECHA RANGEL &lt;jesusalvaromahecha@gmail.com&gt;_x000a__x000a_FERRER ABOGADOS  FERRER ABOGADOS ASOCIADOS &lt;ferrerabogadosasoc@gmail.com&gt;_x000a_presunta incidencia disciplinaria por deficiente gestión y resultados al no realizar la conciliación de los saldos entre la Sección de Almacén y la Sección de contabilidad a 31 de diciembre de 2016._x000a__x000a_Ok pago anticipo de fecha 25/08/2021_x000a_H aprobados. $5.000.000"/>
    <x v="38"/>
    <n v="5000000"/>
    <n v="2500000"/>
    <n v="2500000"/>
  </r>
  <r>
    <s v="LA PREVISORA SA COMPAÑIA DE SEGUROS"/>
    <s v="EN TRAMITE"/>
    <s v="21889"/>
    <x v="0"/>
    <x v="3"/>
    <x v="0"/>
    <x v="35"/>
    <d v="2021-05-05T00:00:00"/>
    <s v="PROCESOS DISCIPLINARIOS 027-2018 - LUZ MARINA GARZON LOZANO  _x000a__x000a_ABOGADA LAURA GARZON Laura Garzon &lt;lauragarzon.2401@gmail.com&gt;_x000a__x000a_presunta incidencia disciplinaria por gestión deficiente y falta de control para la recuperación de recursos a favor de la Universidad, presentándose un alto riesgo de pérdida de recursos._x000a__x000a_pago del anticipo el 19 de julio de 2021_x000a_Honorarios: Etapa de indagación preliminar: La suma de TRES MILLONES DE PESOS M/CTE. ($3.000.000) más IVA,_x000a_auto de apertura de investigación, se autoriza la suma de CINCO MILLONES DE PESOS_x000a_M/CTE. ($5.000.000) más IVA,"/>
    <x v="13"/>
    <n v="5000000"/>
    <n v="2500000"/>
    <n v="2500000"/>
  </r>
  <r>
    <s v="LA PREVISORA SA COMPAÑIA DE SEGUROS"/>
    <s v="PAGADO"/>
    <s v="21775"/>
    <x v="0"/>
    <x v="3"/>
    <x v="0"/>
    <x v="35"/>
    <d v="2021-04-08T00:00:00"/>
    <s v="PROCESO DISCIPLINARIO No 051- 2018 de JESUS ALVARO MAHECHA _x000a__x000a_Funcionario: JESUS ALVARO MAHECHA RANGEL &lt;jesusalvaromahecha@gmail.com&gt;_x000a_Apoderado. FERRER ABOGADOS FERRER ABOGADOS ASOCIADOS &lt;ferrerabogadosasoc@gmail.com&gt;_x000a_MARÍA EUGENIA BRAY MENDOZ AMaria Eugenia Bray Mendoza &lt;marubray@hotmail.com&gt;_x000a__x000a_Presunta incidencia disciplinaria por falta de reconocimiento contable de algunos bienes recibidos en comodato, otros contabilizados inadecuadamente y por presentar diferencia el costo histórico de los bienes inmuebles_x000a__x000a_APROBADOS: $5.000.000_x000a_OK ANTICIPO: 24/08/2021"/>
    <x v="14"/>
    <n v="5000000"/>
    <n v="0"/>
    <n v="5000000"/>
  </r>
  <r>
    <s v="LA PREVISORA SA COMPAÑIA DE SEGUROS"/>
    <s v="OBJETADO"/>
    <s v="22302"/>
    <x v="0"/>
    <x v="3"/>
    <x v="0"/>
    <x v="36"/>
    <d v="2021-07-22T00:00:00"/>
    <s v="PROCESO DISCIPLINARIO 0048- 2018 EN CONTRA LUIS ALVARO GALLARDO debido a la presunta deficiente planeación, control y seguimiento al contrato de obra 1063 de 2013, generando alto impacto social al no cumplir a la población estudiantil con las dos etapas del proyecto propuestas._x000a__x000a_ABOGADA PAULA RICAUTE"/>
    <x v="41"/>
    <n v="0"/>
    <n v="0"/>
    <n v="0"/>
  </r>
  <r>
    <s v="LA PREVISORA SA COMPAÑIA DE SEGUROS"/>
    <s v="EN TRAMITE"/>
    <s v="21665"/>
    <x v="2"/>
    <x v="3"/>
    <x v="0"/>
    <x v="37"/>
    <d v="2021-03-05T00:00:00"/>
    <s v="PROCESO DE RESPONSABILIDAD FISCAL No. 170100-0234-20. LUZ MARINA GARZON, Este proceso fue agregado al proceso de RF 1701000-0234-20_x000a__x000a_Abogada Laura Garzon Laura Garzon &lt;lauragarzon.2401@gmail.com&gt;_x000a__x000a_Honorarios: Aseguradora objeta el reclamo por honorarios por agotamiento del limite por evento_x000a_sin embargo frente a lo expuesto se aclara a la aseguradora que el siniestro continua abierto por la cobertura principal"/>
    <x v="12"/>
    <n v="999999"/>
    <n v="999999"/>
    <n v="0"/>
  </r>
  <r>
    <s v="LA PREVISORA SA COMPAÑIA DE SEGUROS"/>
    <s v="OBJETADO"/>
    <s v="21665"/>
    <x v="0"/>
    <x v="3"/>
    <x v="0"/>
    <x v="37"/>
    <d v="2021-03-05T00:00:00"/>
    <s v="PROCESO DE RESPONSABILIDAD FISCAL No. 170100-0234-20. LUZ MARINA GARZON, Este proceso fue agregado al proceso de RF 1701000-0234-20_x000a__x000a_Abogada Laura Garzon Laura Garzon &lt;lauragarzon.2401@gmail.com&gt;_x000a__x000a_Honorarios: Aseguradora objeta el reclamo por honorarios por agotamiento del limite por evento_x000a_sin embargo frente a lo expuesto se aclara a la aseguradora que el siniestro continua abierto por la cobertura principal"/>
    <x v="12"/>
    <n v="0"/>
    <n v="0"/>
    <n v="0"/>
  </r>
  <r>
    <s v="LA PREVISORA SA COMPAÑIA DE SEGUROS"/>
    <s v="OBJETADO"/>
    <s v="21517"/>
    <x v="0"/>
    <x v="3"/>
    <x v="0"/>
    <x v="37"/>
    <d v="2021-02-09T00:00:00"/>
    <s v="PROCESO SANCIONATORIO 002 de 2020 JESUS ALVARO MAHECHA RANGEL_x000a__x000a__x000a_FERRER ABOGADOS"/>
    <x v="42"/>
    <n v="0"/>
    <n v="0"/>
    <n v="0"/>
  </r>
  <r>
    <s v="LA PREVISORA SA COMPAÑIA DE SEGUROS"/>
    <s v="EN TRAMITE"/>
    <s v="22325"/>
    <x v="2"/>
    <x v="3"/>
    <x v="0"/>
    <x v="38"/>
    <d v="2021-07-28T00:00:00"/>
    <s v="PRF 170100-0234-2020 EN CONTRA DE  JACQUELINE ORTIZ ARENAS_x000a_Este proceso de RF fue agregado al proceso de RF No. 170100-0201-21 mediante Auto del 06 de marzo de 2023._x000a__x000a_FERRER ABOGADOS_x000a_Maria Eugenia Bray Mendoza &lt;marubray@hotmail.com&gt;_x000a__x000a_objeta el reclamo de honorarios por agotamiento del limite por evento_x000a__x000a_presunta gestión ineficiente y antieconomica de la cuenta del IDEXUD"/>
    <x v="43"/>
    <n v="999999"/>
    <n v="999999"/>
    <n v="0"/>
  </r>
  <r>
    <s v="LA PREVISORA SA COMPAÑIA DE SEGUROS"/>
    <s v="EN TRAMITE"/>
    <s v="21447"/>
    <x v="0"/>
    <x v="3"/>
    <x v="0"/>
    <x v="38"/>
    <d v="2021-02-01T00:00:00"/>
    <s v="PRF 170100-0234-2020 del señor  EDUARD ARNULFO PINILLA RIVIERA._x000a_Este proceso de RF fue agregado al PRF No. 170100-0201-21 mediante Auto del 06 de marzo de 2023_x000a__x000a_FERRER ABOGADOS_x000a_FERRER ABOGADOS ASOCIADOS &lt;ferrerabogadosasoc@gmail.com&gt;_x000a_Hector Ferrer &lt;ferrerhector@gmail.com&gt;_x000a__x000a_Anticipo ok: 15 de abril de 2021_x000a_Honorarios aprobados: 12 millones_x000a__x000a_presunta gestión ineficiente y antieconomica de la cuenta del IDEXUD"/>
    <x v="43"/>
    <n v="12000000"/>
    <n v="6000000"/>
    <n v="6000000"/>
  </r>
  <r>
    <s v="LA PREVISORA SA COMPAÑIA DE SEGUROS"/>
    <s v="EN TRAMITE"/>
    <s v="21514"/>
    <x v="2"/>
    <x v="3"/>
    <x v="0"/>
    <x v="38"/>
    <d v="2021-02-01T00:00:00"/>
    <s v="PRF 170100-0277 de 2020 EDUARD ARNULFO PINILLA RIVIERA  presunto detrimento de COP 38.432.029_x000a__x000a_FERRER ABOGADOS ASOCIADOS &lt;ferrerabogadosasoc@gmail.com&gt;_x000a_ok anticipo: 16/03/2021 _x000a_Aprobados: 5. 000.000"/>
    <x v="19"/>
    <n v="5000000"/>
    <n v="2500000"/>
    <n v="2500000"/>
  </r>
  <r>
    <s v="LA PREVISORA SA COMPAÑIA DE SEGUROS"/>
    <s v="EN TRAMITE"/>
    <s v="21770"/>
    <x v="2"/>
    <x v="3"/>
    <x v="0"/>
    <x v="38"/>
    <d v="2021-03-11T00:00:00"/>
    <s v="&quot;PRF 170100-037-21 EUSEBIO RANGEL  presunta gestión ineficiente y antieconomica de la cuenta del IDEXUD&quot;"/>
    <x v="38"/>
    <n v="999999"/>
    <n v="999999"/>
    <n v="0"/>
  </r>
  <r>
    <s v="LA PREVISORA SA COMPAÑIA DE SEGUROS"/>
    <s v="EN TRAMITE"/>
    <s v="21771"/>
    <x v="2"/>
    <x v="3"/>
    <x v="0"/>
    <x v="38"/>
    <d v="2021-03-11T00:00:00"/>
    <s v="Proceso de R Fiscal &quot;PRF 170100-034-21  Se abre proceso de responsabilidad fiscal  en contra Eusebio Antonio Rangel Roa_x000a_Presunta gestión ineficiente y antieconomica de la cuenta del IDEXUD&quot;_x000a_Cotización de honorarios por $15.000.000_x000a__x000a_Objetados por agotamiento del límite_x000a__x000a_Auto 03 de febrero de 2021. Notificado 16 marzo de 2023 a José Vicente_x000a_Anexado al proceso de R Fiscal 170100-0201-2021 medaitne auto del 06 de marzo de 2023"/>
    <x v="38"/>
    <n v="999999"/>
    <n v="999999"/>
    <n v="0"/>
  </r>
  <r>
    <s v="LA PREVISORA SA COMPAÑIA DE SEGUROS"/>
    <s v="EN TRAMITE"/>
    <s v="21917"/>
    <x v="2"/>
    <x v="3"/>
    <x v="0"/>
    <x v="38"/>
    <d v="2021-05-07T00:00:00"/>
    <s v="PROCESO DE RESPONSABILIDAD FISCAL No 0158-21, DOCTOR EDUARD ARNULFO PINILLA ._x000a_presunta omisión en el control presupuestal y manejo de las cuentas bancarias de IDEXUD por COP 9.613.649.707_x000a_ _x000a_'FERRER ABOGADOS ASOCIADOS' &lt;ferrerabogadosasoc@gmail.com&gt;_x000a_'Hector Ferrer' &lt;ferrerhector@gmail.com&gt;_x000a_Funcionario: epinilla@udistrital.edu.co_x000a__x000a_Honorarios_  objeta el reclamo por honorarios por agotamiento del limite por evento"/>
    <x v="13"/>
    <n v="999999"/>
    <n v="999999"/>
    <n v="0"/>
  </r>
  <r>
    <s v="LA PREVISORA SA COMPAÑIA DE SEGUROS"/>
    <s v="EN TRAMITE"/>
    <s v="21922"/>
    <x v="2"/>
    <x v="3"/>
    <x v="0"/>
    <x v="38"/>
    <d v="2021-05-07T00:00:00"/>
    <s v="PROCESO DE RESPONSABILIDAD FISCAL No 0158-21, RAFAEL ENRIQUE ARANZALEZ_x000a_presunta omisión en el control presupuestal y manejo de las cuentas bancarias de IDEXUD por COP 9.613.649.707_x000a_ _x000a_FERRER ABOGADOS"/>
    <x v="43"/>
    <n v="999999"/>
    <n v="999999"/>
    <n v="0"/>
  </r>
  <r>
    <s v="LA PREVISORA SA COMPAÑIA DE SEGUROS"/>
    <s v="EN TRAMITE"/>
    <s v="21924"/>
    <x v="2"/>
    <x v="3"/>
    <x v="0"/>
    <x v="38"/>
    <d v="2021-05-12T00:00:00"/>
    <s v="PROCESO DE RESPONSABILIDAD FISCAL No 0158-21, FRANKLIN WILCHES REYES ._x000a_presunta omisión en el control presupuestal y manejo de las cuentas bancarias de IDEXUD por COP 9.613.649.707_x000a_ _x000a_FERRER ABOGADOS ASOCIADOS &lt;ferrerabogadosasoc@gmail.com&gt;_x000a_Hector Ferrer &lt;ferrerhector@gmail.com&gt;"/>
    <x v="44"/>
    <n v="999999"/>
    <n v="999999"/>
    <n v="0"/>
  </r>
  <r>
    <s v="LA PREVISORA SA COMPAÑIA DE SEGUROS"/>
    <s v="EN TRAMITE"/>
    <s v="21928"/>
    <x v="2"/>
    <x v="3"/>
    <x v="0"/>
    <x v="38"/>
    <d v="2021-05-12T00:00:00"/>
    <s v="PROCESO DE RESPONSABILIDAD FISCAL No 0158-21, JESUS ALVARO MAHECHA RANGEL_x000a_presunta omisión en el control presupuestal y manejo de las cuentas bancarias de IDEXUD por COP 9.613.649.707_x000a__x000a_ FUNCIONARIO. JESUS ALVARO MAHECHA RANGEL &lt;jesusalvaromahecha@gmail.com&gt;FERRER ABOGADOS: _x000a_APODERADOS: FERRER ABOGADOS ASOCIADOS &lt;ferrerabogadosasoc@gmail.com&gt;"/>
    <x v="43"/>
    <n v="999999"/>
    <n v="999999"/>
    <n v="0"/>
  </r>
  <r>
    <s v="LA PREVISORA SA COMPAÑIA DE SEGUROS"/>
    <s v="EN TRAMITE"/>
    <s v="21971"/>
    <x v="2"/>
    <x v="3"/>
    <x v="0"/>
    <x v="38"/>
    <d v="2021-05-20T00:00:00"/>
    <s v="&quot;PROCESO DE RESPONSABILIDAD FISCAL No 0158-21, EUSEBIO RANGEL_x000a_presunta omisión en el control presupuestal y manejo de las cuentas bancarias de IDEXUD por COP 9.613.649.707&quot;_x000a_Agotamiento honorarios. _x000a_Apoderado anterior:Oscar Javier Guitérrez Barrragán _x000a_ Nuevo apoderado: Emilio Ramirez Cuervo"/>
    <x v="13"/>
    <n v="999999"/>
    <n v="999999"/>
    <n v="0"/>
  </r>
  <r>
    <s v="LA PREVISORA SA COMPAÑIA DE SEGUROS"/>
    <s v="EN TRAMITE"/>
    <s v="22035"/>
    <x v="2"/>
    <x v="3"/>
    <x v="0"/>
    <x v="38"/>
    <d v="2021-05-27T00:00:00"/>
    <s v="PROCESO DE RESPONSABILIDAD FISCAL No 0158-21, ROSA NAYUBER PARDO PARDO_x000a_presunta omisión en el control presupuestal y manejo de las cuentas bancarias de IDEXUD por COP 9.613.649.707_x000a__x000a_'FERRER ABOGADOS ASOCIADOS' &lt;ferrerabogadosasoc@gmail.com&gt;"/>
    <x v="13"/>
    <n v="30000000"/>
    <n v="30000000"/>
    <n v="0"/>
  </r>
  <r>
    <s v="LA PREVISORA SA COMPAÑIA DE SEGUROS"/>
    <s v="EN TRAMITE"/>
    <s v="22054"/>
    <x v="2"/>
    <x v="3"/>
    <x v="0"/>
    <x v="38"/>
    <d v="2021-06-01T00:00:00"/>
    <s v="PRFNo 0158-21, INOCENCIO BAHAMON presunta omisión en el control presupuestal y manejo de las cuentas bancarias de IDEXUD por COP 9.613.649.707_x000a__x000a_Abogado Jairo Enrique Bulla_x000a_Jairo Enrique Bulla &lt;jebullaro@hotmail.com&gt;_x000a_Jairo Enrique Bulla Romero &lt;jebullaro@gmail.com&gt;_x000a_Funcionario: Inocencio Bahamon Calderon &lt;ibahamon@udistrital.edu.co&gt;"/>
    <x v="13"/>
    <n v="999999"/>
    <n v="999999"/>
    <n v="0"/>
  </r>
  <r>
    <s v="LA PREVISORA SA COMPAÑIA DE SEGUROS"/>
    <s v="EN TRAMITE"/>
    <s v="22095"/>
    <x v="2"/>
    <x v="3"/>
    <x v="0"/>
    <x v="38"/>
    <d v="2021-06-15T00:00:00"/>
    <s v="PROCESO DE RESPONSABILIDAD FISCAL No 0158-21, Borys Bustamante_x000a_presunta omisión en el control presupuestal y manejo de las cuentas bancarias de IDEXUD por COP 9.613.649.707_x000a__x000a_Abogado Richard Montenegro_x000a_ricolg2@yahoo.es_x000a__x000a_Funcionario: Borys Bustamante &lt;borysbb@gmail.com&gt;_x000a__x000a_Honorarios  objetados por agotamiento del límite"/>
    <x v="13"/>
    <n v="999999"/>
    <n v="999999"/>
    <n v="0"/>
  </r>
  <r>
    <s v="LA PREVISORA SA COMPAÑIA DE SEGUROS"/>
    <s v="EN TRAMITE"/>
    <s v="22097"/>
    <x v="2"/>
    <x v="3"/>
    <x v="0"/>
    <x v="38"/>
    <d v="2021-06-15T00:00:00"/>
    <s v="PRF No 170100-0234-2020 del señor Borys Bustamante Bohórquez  presunto detrimento por  2.318. 658.426_x000a_indebido manejo cuentas Idexud_x000a__x000a_Funcionario: Borys Bustamante &lt;borysbb@gmail.com&gt;_x000a_ABOGADO RICHARD MONTENEGRO ricolg2@yahoo.es_x000a__x000a_Honorarios: Objetados por agotamiento del límite."/>
    <x v="13"/>
    <n v="999999"/>
    <n v="999999"/>
    <n v="0"/>
  </r>
  <r>
    <s v="LA PREVISORA SA COMPAÑIA DE SEGUROS"/>
    <s v="EN TRAMITE"/>
    <s v="25074"/>
    <x v="3"/>
    <x v="3"/>
    <x v="0"/>
    <x v="38"/>
    <d v="2023-02-08T00:00:00"/>
    <s v="PROCESO DE RESPONSABILIDAD FISCAL No 170100-0268-20 - CARLOS YEZID ROZO ALVAREZ_x000a_APODERADO JAIME DANIEL SALAZAR_x000a_salazaryconsultores@gmail.com_x000a_Cel 3508630442_x000a__x000a_honorarios objetados por agotamiento del límite"/>
    <x v="45"/>
    <n v="5000000"/>
    <n v="5000000"/>
    <n v="0"/>
  </r>
  <r>
    <s v="LA PREVISORA SA COMPAÑIA DE SEGUROS"/>
    <s v="EN TRAMITE"/>
    <s v="25077"/>
    <x v="3"/>
    <x v="3"/>
    <x v="0"/>
    <x v="38"/>
    <d v="2023-02-10T00:00:00"/>
    <s v="PROCESO DE RESPONSABILIDAD FISCAL No 170100-0256-20- CARLOS YEZID ROZO ALVAREZ"/>
    <x v="45"/>
    <n v="3560000"/>
    <n v="3560000"/>
    <n v="0"/>
  </r>
  <r>
    <s v="LA PREVISORA SA COMPAÑIA DE SEGUROS"/>
    <s v="OBJETADO"/>
    <s v="22325"/>
    <x v="0"/>
    <x v="3"/>
    <x v="0"/>
    <x v="38"/>
    <d v="2021-07-28T00:00:00"/>
    <s v="PRF 170100-0234-2020 EN CONTRA DE  JACQUELINE ORTIZ ARENAS_x000a_Este proceso de RF fue agregado al proceso de RF No. 170100-0201-21 mediante Auto del 06 de marzo de 2023._x000a__x000a_FERRER ABOGADOS_x000a_Maria Eugenia Bray Mendoza &lt;marubray@hotmail.com&gt;_x000a__x000a_objeta el reclamo de honorarios por agotamiento del limite por evento_x000a__x000a_presunta gestión ineficiente y antieconomica de la cuenta del IDEXUD"/>
    <x v="43"/>
    <n v="0"/>
    <n v="0"/>
    <n v="0"/>
  </r>
  <r>
    <s v="LA PREVISORA SA COMPAÑIA DE SEGUROS"/>
    <s v="OBJETADO"/>
    <s v="21770"/>
    <x v="0"/>
    <x v="3"/>
    <x v="0"/>
    <x v="38"/>
    <d v="2021-03-11T00:00:00"/>
    <s v="&quot;PRF 170100-037-21 EUSEBIO RANGEL  presunta gestión ineficiente y antieconomica de la cuenta del IDEXUD&quot;"/>
    <x v="38"/>
    <n v="0"/>
    <n v="0"/>
    <n v="0"/>
  </r>
  <r>
    <s v="LA PREVISORA SA COMPAÑIA DE SEGUROS"/>
    <s v="OBJETADO"/>
    <s v="21771"/>
    <x v="0"/>
    <x v="3"/>
    <x v="0"/>
    <x v="38"/>
    <d v="2021-03-11T00:00:00"/>
    <s v="Proceso de R Fiscal &quot;PRF 170100-034-21  Se abre proceso de responsabilidad fiscal  en contra Eusebio Antonio Rangel Roa_x000a_Presunta gestión ineficiente y antieconomica de la cuenta del IDEXUD&quot;_x000a_Cotización de honorarios por $15.000.000_x000a__x000a_Objetados por agotamiento del límite_x000a__x000a_Auto 03 de febrero de 2021. Notificado 16 marzo de 2023 a José Vicente_x000a_Anexado al proceso de R Fiscal 170100-0201-2021 medaitne auto del 06 de marzo de 2023"/>
    <x v="38"/>
    <n v="0"/>
    <n v="0"/>
    <n v="0"/>
  </r>
  <r>
    <s v="LA PREVISORA SA COMPAÑIA DE SEGUROS"/>
    <s v="OBJETADO"/>
    <s v="21917"/>
    <x v="0"/>
    <x v="3"/>
    <x v="0"/>
    <x v="38"/>
    <d v="2021-05-07T00:00:00"/>
    <s v="PROCESO DE RESPONSABILIDAD FISCAL No 0158-21, DOCTOR EDUARD ARNULFO PINILLA ._x000a_presunta omisión en el control presupuestal y manejo de las cuentas bancarias de IDEXUD por COP 9.613.649.707_x000a_ _x000a_'FERRER ABOGADOS ASOCIADOS' &lt;ferrerabogadosasoc@gmail.com&gt;_x000a_'Hector Ferrer' &lt;ferrerhector@gmail.com&gt;_x000a_Funcionario: epinilla@udistrital.edu.co_x000a__x000a_Honorarios_  objeta el reclamo por honorarios por agotamiento del limite por evento"/>
    <x v="13"/>
    <n v="0"/>
    <n v="0"/>
    <n v="0"/>
  </r>
  <r>
    <s v="LA PREVISORA SA COMPAÑIA DE SEGUROS"/>
    <s v="OBJETADO"/>
    <s v="21922"/>
    <x v="0"/>
    <x v="3"/>
    <x v="0"/>
    <x v="38"/>
    <d v="2021-05-07T00:00:00"/>
    <s v="PROCESO DE RESPONSABILIDAD FISCAL No 0158-21, RAFAEL ENRIQUE ARANZALEZ_x000a_presunta omisión en el control presupuestal y manejo de las cuentas bancarias de IDEXUD por COP 9.613.649.707_x000a_ _x000a_FERRER ABOGADOS"/>
    <x v="43"/>
    <n v="0"/>
    <n v="0"/>
    <n v="0"/>
  </r>
  <r>
    <s v="LA PREVISORA SA COMPAÑIA DE SEGUROS"/>
    <s v="OBJETADO"/>
    <s v="21924"/>
    <x v="0"/>
    <x v="3"/>
    <x v="0"/>
    <x v="38"/>
    <d v="2021-05-12T00:00:00"/>
    <s v="PROCESO DE RESPONSABILIDAD FISCAL No 0158-21, FRANKLIN WILCHES REYES ._x000a_presunta omisión en el control presupuestal y manejo de las cuentas bancarias de IDEXUD por COP 9.613.649.707_x000a_ _x000a_FERRER ABOGADOS ASOCIADOS &lt;ferrerabogadosasoc@gmail.com&gt;_x000a_Hector Ferrer &lt;ferrerhector@gmail.com&gt;"/>
    <x v="44"/>
    <n v="0"/>
    <n v="0"/>
    <n v="0"/>
  </r>
  <r>
    <s v="LA PREVISORA SA COMPAÑIA DE SEGUROS"/>
    <s v="OBJETADO"/>
    <s v="21928"/>
    <x v="0"/>
    <x v="3"/>
    <x v="0"/>
    <x v="38"/>
    <d v="2021-05-12T00:00:00"/>
    <s v="PROCESO DE RESPONSABILIDAD FISCAL No 0158-21, JESUS ALVARO MAHECHA RANGEL_x000a_presunta omisión en el control presupuestal y manejo de las cuentas bancarias de IDEXUD por COP 9.613.649.707_x000a__x000a_ FUNCIONARIO. JESUS ALVARO MAHECHA RANGEL &lt;jesusalvaromahecha@gmail.com&gt;FERRER ABOGADOS: _x000a_APODERADOS: FERRER ABOGADOS ASOCIADOS &lt;ferrerabogadosasoc@gmail.com&gt;"/>
    <x v="43"/>
    <n v="0"/>
    <n v="0"/>
    <n v="0"/>
  </r>
  <r>
    <s v="LA PREVISORA SA COMPAÑIA DE SEGUROS"/>
    <s v="OBJETADO"/>
    <s v="21971"/>
    <x v="0"/>
    <x v="3"/>
    <x v="0"/>
    <x v="38"/>
    <d v="2021-05-20T00:00:00"/>
    <s v="&quot;PROCESO DE RESPONSABILIDAD FISCAL No 0158-21, EUSEBIO RANGEL_x000a_presunta omisión en el control presupuestal y manejo de las cuentas bancarias de IDEXUD por COP 9.613.649.707&quot;_x000a_Agotamiento honorarios. _x000a_Apoderado anterior:Oscar Javier Guitérrez Barrragán _x000a_ Nuevo apoderado: Emilio Ramirez Cuervo"/>
    <x v="13"/>
    <n v="0"/>
    <n v="0"/>
    <n v="0"/>
  </r>
  <r>
    <s v="LA PREVISORA SA COMPAÑIA DE SEGUROS"/>
    <s v="OBJETADO"/>
    <s v="22035"/>
    <x v="0"/>
    <x v="3"/>
    <x v="0"/>
    <x v="38"/>
    <d v="2021-05-27T00:00:00"/>
    <s v="PROCESO DE RESPONSABILIDAD FISCAL No 0158-21, ROSA NAYUBER PARDO PARDO_x000a_presunta omisión en el control presupuestal y manejo de las cuentas bancarias de IDEXUD por COP 9.613.649.707_x000a__x000a_'FERRER ABOGADOS ASOCIADOS' &lt;ferrerabogadosasoc@gmail.com&gt;"/>
    <x v="13"/>
    <n v="0"/>
    <n v="0"/>
    <n v="0"/>
  </r>
  <r>
    <s v="LA PREVISORA SA COMPAÑIA DE SEGUROS"/>
    <s v="OBJETADO"/>
    <s v="22054"/>
    <x v="0"/>
    <x v="3"/>
    <x v="0"/>
    <x v="38"/>
    <d v="2021-06-01T00:00:00"/>
    <s v="PRFNo 0158-21, INOCENCIO BAHAMON presunta omisión en el control presupuestal y manejo de las cuentas bancarias de IDEXUD por COP 9.613.649.707_x000a__x000a_Abogado Jairo Enrique Bulla_x000a_Jairo Enrique Bulla &lt;jebullaro@hotmail.com&gt;_x000a_Jairo Enrique Bulla Romero &lt;jebullaro@gmail.com&gt;_x000a_Funcionario: Inocencio Bahamon Calderon &lt;ibahamon@udistrital.edu.co&gt;"/>
    <x v="13"/>
    <n v="0"/>
    <n v="0"/>
    <n v="0"/>
  </r>
  <r>
    <s v="LA PREVISORA SA COMPAÑIA DE SEGUROS"/>
    <s v="OBJETADO"/>
    <s v="22095"/>
    <x v="0"/>
    <x v="3"/>
    <x v="0"/>
    <x v="38"/>
    <d v="2021-06-15T00:00:00"/>
    <s v="PROCESO DE RESPONSABILIDAD FISCAL No 0158-21, Borys Bustamante_x000a_presunta omisión en el control presupuestal y manejo de las cuentas bancarias de IDEXUD por COP 9.613.649.707_x000a__x000a_Abogado Richard Montenegro_x000a_ricolg2@yahoo.es_x000a__x000a_Funcionario: Borys Bustamante &lt;borysbb@gmail.com&gt;_x000a__x000a_Honorarios  objetados por agotamiento del límite"/>
    <x v="13"/>
    <n v="0"/>
    <n v="0"/>
    <n v="0"/>
  </r>
  <r>
    <s v="LA PREVISORA SA COMPAÑIA DE SEGUROS"/>
    <s v="OBJETADO"/>
    <s v="22097"/>
    <x v="0"/>
    <x v="3"/>
    <x v="0"/>
    <x v="38"/>
    <d v="2021-06-15T00:00:00"/>
    <s v="PRF No 170100-0234-2020 del señor Borys Bustamante Bohórquez  presunto detrimento por  2.318. 658.426_x000a_indebido manejo cuentas Idexud_x000a__x000a_Funcionario: Borys Bustamante &lt;borysbb@gmail.com&gt;_x000a_ABOGADO RICHARD MONTENEGRO ricolg2@yahoo.es_x000a__x000a_Honorarios: Objetados por agotamiento del límite."/>
    <x v="13"/>
    <n v="0"/>
    <n v="0"/>
    <n v="0"/>
  </r>
  <r>
    <s v="LA PREVISORA SA COMPAÑIA DE SEGUROS"/>
    <s v="OBJETADO"/>
    <s v="25074"/>
    <x v="0"/>
    <x v="3"/>
    <x v="0"/>
    <x v="38"/>
    <d v="2023-02-08T00:00:00"/>
    <s v="PROCESO DE RESPONSABILIDAD FISCAL No 170100-0268-20 - CARLOS YEZID ROZO ALVAREZ_x000a_APODERADO JAIME DANIEL SALAZAR_x000a_salazaryconsultores@gmail.com_x000a_Cel 3508630442_x000a__x000a_honorarios objetados por agotamiento del límite"/>
    <x v="45"/>
    <n v="0"/>
    <n v="0"/>
    <n v="0"/>
  </r>
  <r>
    <s v="LA PREVISORA SA COMPAÑIA DE SEGUROS"/>
    <s v="OBJETADO"/>
    <s v="25077"/>
    <x v="0"/>
    <x v="3"/>
    <x v="0"/>
    <x v="38"/>
    <d v="2023-02-10T00:00:00"/>
    <s v="PROCESO DE RESPONSABILIDAD FISCAL No 170100-0256-20- CARLOS YEZID ROZO ALVAREZ"/>
    <x v="45"/>
    <n v="0"/>
    <n v="0"/>
    <n v="0"/>
  </r>
  <r>
    <s v="LA PREVISORA SA COMPAÑIA DE SEGUROS"/>
    <s v="PAGADO"/>
    <s v="21927"/>
    <x v="2"/>
    <x v="3"/>
    <x v="0"/>
    <x v="38"/>
    <d v="2021-05-11T00:00:00"/>
    <s v="PRF 170100-0277-20 Giovanni Rodrigo Bermudez Bohorquez   presunto detrimento de COP 38.432.029_x000a__x000a_MORALES &amp; MONTALVO ABOGADOS A SOCIADOS_x000a_'amontalvo@moralesymontalvo.com'_x000a_Funcionario: 'Giovanni Bermudez Bohorquez' _x000a_Alvarado&lt;gbermudez@udistrital.edu.co&gt;_x000a_Abogada: María Alejandra Castillo López_x000a_maria.castillo9406@gmail.com_x000a__x000a_Solicitud honorarios: 19 mill_x000a_aprobados: COP 5.000.000+IVA"/>
    <x v="46"/>
    <n v="5000000"/>
    <n v="0"/>
    <n v="5000000"/>
  </r>
  <r>
    <s v="AXA COLPATRIA SEGUROS SA"/>
    <s v="PAGADO"/>
    <s v="21719"/>
    <x v="1"/>
    <x v="2"/>
    <x v="1"/>
    <x v="39"/>
    <d v="2021-03-25T00:00:00"/>
    <s v="Hurto de un equipo PORTATIL HP 240  marca HP a la señora Wilches Flórez Angela Maria."/>
    <x v="47"/>
    <n v="1990000"/>
    <n v="0"/>
    <n v="1990000"/>
  </r>
  <r>
    <s v="LA PREVISORA SA COMPAÑIA DE SEGUROS"/>
    <s v="EN TRAMITE"/>
    <s v="21523"/>
    <x v="0"/>
    <x v="3"/>
    <x v="0"/>
    <x v="40"/>
    <d v="2021-02-03T00:00:00"/>
    <s v="PRF 170100- 0234-20 JESUS ALVARO MAHECHA RANGEL , PRESUNTO DETRIMENTO DE COP 2.318. 658.426_x000a__x000a_Apoderado. JESUS ALVARO MAHECHA RANGEL &lt;jesusalvaromahecha@gmail.com&gt;_x000a_Ferrer abogados FERRER ABOGADOS ASOCIADOS &lt;ferrerabogadosasoc@gmail.com&gt;_x000a__x000a_Anticipo: ok 15/03/2021,_x000a_H. aprobados: $8.000.000"/>
    <x v="48"/>
    <n v="8000000"/>
    <n v="4000000"/>
    <n v="4000000"/>
  </r>
  <r>
    <s v="LA PREVISORA SA COMPAÑIA DE SEGUROS"/>
    <s v="EN TRAMITE"/>
    <s v="21524"/>
    <x v="0"/>
    <x v="3"/>
    <x v="0"/>
    <x v="40"/>
    <d v="2021-02-08T00:00:00"/>
    <s v="PRF 170100- 0234-20  RAFAEL ENRIQUE ARANZALEZ_x000a_Proceso absorbido por el R Fiscal No. 170100-0201-21_x000a__x000a__x000a_FERRER ABOGADOS ASOCIADOS &lt;ferrerabogadosasoc@gmail.com&gt;_x000a_Honorarios aprobados: COP 8.000. 000 _x000a_Ok anticipo:  1/03/2021"/>
    <x v="48"/>
    <n v="8000000"/>
    <n v="4000000"/>
    <n v="4000000"/>
  </r>
  <r>
    <s v="LA PREVISORA SA COMPAÑIA DE SEGUROS"/>
    <s v="EN TRAMITE"/>
    <s v="21704"/>
    <x v="0"/>
    <x v="3"/>
    <x v="0"/>
    <x v="40"/>
    <d v="2021-03-25T00:00:00"/>
    <s v="PROCESO RESPONSABILIDAD FISCAL 170100-0256 de 2021, CARLOS JAVIER MOSQUERA SUAREZ_x000a_Detrimento de  COP 35.606 921_x000a__x000a_ABOGADO DAVID DE JESUS GOMEZ CARDENAS David de Jesus Gomez Cardenas &lt;gomezcdaviddej@gmail.com&gt;_x000a__x000a_anticipo el día 16/06/2021_x000a_Aprobación: COP 8.000.000 MAS IVA"/>
    <x v="12"/>
    <n v="8000000"/>
    <n v="4000000"/>
    <n v="4000000"/>
  </r>
  <r>
    <s v="LA PREVISORA SA COMPAÑIA DE SEGUROS"/>
    <s v="EN TRAMITE"/>
    <s v="21525"/>
    <x v="0"/>
    <x v="3"/>
    <x v="0"/>
    <x v="41"/>
    <d v="2021-02-09T00:00:00"/>
    <s v="PRF 170100- 0234-20  FRANKLIN WILCHES REYES_x000a_Para los fines pertinente, por favor tener en cuenta que este proceso de RF fue agregado al PRF No. 170100-0201-21 mediante Auto del 06 de marzo de 2023_x000a__x000a_Anticipo: ok 16/03/2021_x000a_Honorarios aprobados. 8 millones_x000a__x000a_Apoderado: FERRER ABOGADOS ASOCIADOS &lt;ferrerabogadosasoc@gmail.com&gt;"/>
    <x v="48"/>
    <n v="8000000"/>
    <n v="4000000"/>
    <n v="4000000"/>
  </r>
  <r>
    <s v="LA PREVISORA SA COMPAÑIA DE SEGUROS"/>
    <s v="PAGADO"/>
    <s v="21549"/>
    <x v="0"/>
    <x v="3"/>
    <x v="0"/>
    <x v="42"/>
    <d v="2021-02-12T00:00:00"/>
    <s v="PROCESO DISCIPLINARIO 754126-2019 RAFAEL ENRIQUE ARANZALEZ GARCIA_x000a__x000a_Ok pago anticipo: 11/05/2021_x000a_Ferrer abogados_x000a_Restantes solicitados factura No. 1296 $7.500.000_x000a__x000a_Proceso disciplinario archivado: Auto 1003 del 19 diciembre de 2023. De la Personería de Bogotá"/>
    <x v="49"/>
    <n v="8171360"/>
    <n v="0"/>
    <n v="8171360"/>
  </r>
  <r>
    <s v="LA PREVISORA SA COMPAÑIA DE SEGUROS"/>
    <s v="OBJETADO"/>
    <s v="21666"/>
    <x v="0"/>
    <x v="3"/>
    <x v="0"/>
    <x v="43"/>
    <d v="2021-03-05T00:00:00"/>
    <s v="PROCESO SANCIONATORIO 002 DE 2020 CONTRA LUZ MARINA GARZON_x000a__x000a_Presunta gestión ineficiente y antieconomica de la cuenta del IDEXUD_x000a__x000a_ABOGADO LAURA GARZON"/>
    <x v="50"/>
    <n v="0"/>
    <n v="0"/>
    <n v="0"/>
  </r>
  <r>
    <s v="LA PREVISORA SA COMPAÑIA DE SEGUROS"/>
    <s v="OBJETADO"/>
    <s v="21666"/>
    <x v="2"/>
    <x v="3"/>
    <x v="0"/>
    <x v="43"/>
    <d v="2021-03-05T00:00:00"/>
    <s v="PROCESO SANCIONATORIO 002 DE 2020 CONTRA LUZ MARINA GARZON_x000a__x000a_Presunta gestión ineficiente y antieconomica de la cuenta del IDEXUD_x000a__x000a_ABOGADO LAURA GARZON"/>
    <x v="50"/>
    <n v="0"/>
    <n v="0"/>
    <n v="0"/>
  </r>
  <r>
    <s v="LA PREVISORA SA COMPAÑIA DE SEGUROS"/>
    <s v="EN TRAMITE"/>
    <s v="21598"/>
    <x v="2"/>
    <x v="3"/>
    <x v="0"/>
    <x v="44"/>
    <d v="2021-02-23T00:00:00"/>
    <s v="PRF 170100-0037-21 EN CONTRA DE EDUARD ARNULFO PINILLA RIVERA  idexud_x000a_Procesos agregado al Proceso de RF 170100-0201-21_x000a__x000a_Funcionario: epinilla@udistrital.edu.co&quot;._x000a_FERRER ABOGADOS ASOCIADOS &lt;ferrerabogadosasoc@gmail.com&gt;_x000a_Hector Ferrer &lt;ferrerhector@gmail.com&gt;_x000a__x000a_Honorarios agotados."/>
    <x v="48"/>
    <n v="999999"/>
    <n v="999999"/>
    <n v="0"/>
  </r>
  <r>
    <s v="LA PREVISORA SA COMPAÑIA DE SEGUROS"/>
    <s v="EN TRAMITE"/>
    <s v="21613"/>
    <x v="2"/>
    <x v="3"/>
    <x v="0"/>
    <x v="44"/>
    <d v="2021-03-01T00:00:00"/>
    <s v="PROCESO DE RESPONSABILIDAD FISCAL 170100-0037 -21 EN CONTRA DE  JESUS ALVARO MAHECHA RANGEL por PRESUNTO DETRIMENTO POR  COP 766.145.939_x000a__x000a_FUNCIONARIO: JESUS ALVARO MAHECHA RANGEL &lt;jesusalvaromahecha@gmail.com&gt;_x000a_APODERADO: FERRER ABOGADOS&lt;ferrerabogadosasoc@gmail.com&gt;"/>
    <x v="51"/>
    <n v="999999"/>
    <n v="999999"/>
    <n v="0"/>
  </r>
  <r>
    <s v="LA PREVISORA SA COMPAÑIA DE SEGUROS"/>
    <s v="OBJETADO"/>
    <s v="21598"/>
    <x v="0"/>
    <x v="3"/>
    <x v="0"/>
    <x v="44"/>
    <d v="2021-02-23T00:00:00"/>
    <s v="PRF 170100-0037-21 EN CONTRA DE EDUARD ARNULFO PINILLA RIVERA  idexud_x000a_Procesos agregado al Proceso de RF 170100-0201-21_x000a__x000a_Funcionario: epinilla@udistrital.edu.co&quot;._x000a_FERRER ABOGADOS ASOCIADOS &lt;ferrerabogadosasoc@gmail.com&gt;_x000a_Hector Ferrer &lt;ferrerhector@gmail.com&gt;_x000a__x000a_Honorarios agotados."/>
    <x v="48"/>
    <n v="0"/>
    <n v="0"/>
    <n v="0"/>
  </r>
  <r>
    <s v="LA PREVISORA SA COMPAÑIA DE SEGUROS"/>
    <s v="OBJETADO"/>
    <s v="21613"/>
    <x v="0"/>
    <x v="3"/>
    <x v="0"/>
    <x v="44"/>
    <d v="2021-03-01T00:00:00"/>
    <s v="PROCESO DE RESPONSABILIDAD FISCAL 170100-0037 -21 EN CONTRA DE  JESUS ALVARO MAHECHA RANGEL por PRESUNTO DETRIMENTO POR  COP 766.145.939_x000a__x000a_FUNCIONARIO: JESUS ALVARO MAHECHA RANGEL &lt;jesusalvaromahecha@gmail.com&gt;_x000a_APODERADO: FERRER ABOGADOS&lt;ferrerabogadosasoc@gmail.com&gt;"/>
    <x v="51"/>
    <n v="0"/>
    <n v="0"/>
    <n v="0"/>
  </r>
  <r>
    <s v="LA PREVISORA SA COMPAÑIA DE SEGUROS"/>
    <s v="EN TRAMITE"/>
    <s v="21709"/>
    <x v="2"/>
    <x v="3"/>
    <x v="0"/>
    <x v="45"/>
    <d v="2021-03-18T00:00:00"/>
    <s v="Proceso RESPONSABILIDAD FISCAL 170100-0037-21. en contra de CARLOS JAVIER MOSQUERA SUAREZ _x000a__x000a_presunto detrimento $760.145.939,_x000a_ABOGADA DAVID DE JESUS GOMEZ CARDENAS_x000a_David de Jesus Gomez Cardenas &lt;gomezcdaviddej@gmail.com&gt;_x000a_dagomca@hotmail.com_x000a_Funcionario: Carlos Javier Mosquera Suárez &lt;cmosquera@udistrital.edu.co&gt;_x000a__x000a_Objetados honorarios"/>
    <x v="52"/>
    <n v="999999"/>
    <n v="999999"/>
    <n v="0"/>
  </r>
  <r>
    <s v="LA PREVISORA SA COMPAÑIA DE SEGUROS"/>
    <s v="OBJETADO"/>
    <s v="21709"/>
    <x v="0"/>
    <x v="3"/>
    <x v="0"/>
    <x v="45"/>
    <d v="2021-03-18T00:00:00"/>
    <s v="Proceso RESPONSABILIDAD FISCAL 170100-0037-21. en contra de CARLOS JAVIER MOSQUERA SUAREZ _x000a__x000a_presunto detrimento $760.145.939,_x000a_ABOGADA DAVID DE JESUS GOMEZ CARDENAS_x000a_David de Jesus Gomez Cardenas &lt;gomezcdaviddej@gmail.com&gt;_x000a_dagomca@hotmail.com_x000a_Funcionario: Carlos Javier Mosquera Suárez &lt;cmosquera@udistrital.edu.co&gt;_x000a__x000a_Objetados honorarios"/>
    <x v="52"/>
    <n v="0"/>
    <n v="0"/>
    <n v="0"/>
  </r>
  <r>
    <s v="LA PREVISORA SA COMPAÑIA DE SEGUROS"/>
    <s v="EN TRAMITE"/>
    <s v="21664"/>
    <x v="2"/>
    <x v="3"/>
    <x v="0"/>
    <x v="46"/>
    <d v="2021-03-05T00:00:00"/>
    <s v="PROCESO DE RESPONSABILIDAD FISCAL 170100- 0037-21 FRANKLIN WILCHES REYES,  _x000a__x000a_FERRER ABOGADOS ASOCIADOS &lt;ferrerabogadosasoc@gmail.com&gt;_x000a__x000a_Para los fines pertinentes, tener en cuenta que el proceso referido fue agregado al Proceso de RF 170100-0201-21_x000a__x000a_Honorarios objetados por agotamiento del límite asegurado."/>
    <x v="53"/>
    <n v="999999"/>
    <n v="999999"/>
    <n v="0"/>
  </r>
  <r>
    <s v="LA PREVISORA SA COMPAÑIA DE SEGUROS"/>
    <s v="OBJETADO"/>
    <s v="21664"/>
    <x v="0"/>
    <x v="3"/>
    <x v="0"/>
    <x v="46"/>
    <d v="2021-03-05T00:00:00"/>
    <s v="PROCESO DE RESPONSABILIDAD FISCAL 170100- 0037-21 FRANKLIN WILCHES REYES,  _x000a__x000a_FERRER ABOGADOS ASOCIADOS &lt;ferrerabogadosasoc@gmail.com&gt;_x000a__x000a_Para los fines pertinentes, tener en cuenta que el proceso referido fue agregado al Proceso de RF 170100-0201-21_x000a__x000a_Honorarios objetados por agotamiento del límite asegurado."/>
    <x v="53"/>
    <n v="0"/>
    <n v="0"/>
    <n v="0"/>
  </r>
  <r>
    <s v="LA PREVISORA SA COMPAÑIA DE SEGUROS"/>
    <s v="EN TRAMITE"/>
    <s v="21786"/>
    <x v="3"/>
    <x v="5"/>
    <x v="0"/>
    <x v="47"/>
    <d v="2021-04-12T00:00:00"/>
    <s v="PROCESO DISCIPLINARIO  No 159-2018_x000a_AUTO DE APERTURA 226 DE 2020_x000a_FUNCIONARIO: JESUS ALVARO MAHECHA RANGEL &lt;jesusalvaromahecha@gmail.com&gt;_x000a__x000a_APODERADO:_x000a_GABRIEL ANTONIO MORATO_x000a_FERRER ABOGADOS ASOCIADOS FERRER ABOGADOS ASOCIADOS &lt;ferrerabogadosasoc@gmail.com&gt;_x000a__x000a_ Aprobados. $5.000.000_x000a_Pago anticipo de fecha 12/06/2021"/>
    <x v="13"/>
    <n v="5000000"/>
    <n v="2500000"/>
    <n v="2500000"/>
  </r>
  <r>
    <s v="LA PREVISORA SA COMPAÑIA DE SEGUROS"/>
    <s v="EN TRAMITE"/>
    <s v="21780"/>
    <x v="0"/>
    <x v="5"/>
    <x v="0"/>
    <x v="48"/>
    <d v="2021-04-08T00:00:00"/>
    <s v="PROCESO DISCIPLINARIO No 064- 2018 de JESUS ALVARO MAHECHA _x000a_FERRER ABOGADOS_x000a_incidencia disciplinaria por falta de soportes,_x000a_confiabilidad y revelación en las notas a los estados contables de los ajustes de ejercicios anteriores_x000a_que inciden significativamente en el resultado del ejercicio de la vigencia 2016._x000a__x000a_H APROBADOS: $5.000.000_x000a_OK ANTICIPO: 24/08/2021"/>
    <x v="13"/>
    <n v="5000000"/>
    <n v="2500000"/>
    <n v="2500000"/>
  </r>
  <r>
    <s v="LA PREVISORA SA COMPAÑIA DE SEGUROS"/>
    <s v="EN TRAMITE"/>
    <s v="21887"/>
    <x v="0"/>
    <x v="5"/>
    <x v="0"/>
    <x v="48"/>
    <d v="2021-05-05T00:00:00"/>
    <s v="PROCESOS DISCIPLINARIOS 061-2018 LUZ MARINA GARZON LOZANO  _x000a__x000a_Abogada Laura Garzon Laura Garzon &lt;lauragarzon.2401@gmail.com&gt;_x000a__x000a_Hallazgo administrativo con incidencia fiscal en cuantía de $116.866.811 y presunta incidencia disciplinaria, por haber cancelado puntos y bonificación salarial, sin el cumplimiento de los requisitos establecidos en la normatividad. Por aplicación de la figura de la prescripción, sin existir un procedimiento adoptado por la Universidad, ni pronunciamientos mediante actos administrativos o aplicación del procedimiento establecido en la Ley 1437 de 2011 igualmente por no_x000a_adelantar con la celeridad del caso el proceso persuasivo y coactivo para la recuperación de los_x000a_recursos pagados sin justificación a los docentes por este concepto._x000a__x000a__x000a_ Pago del anticipo el 13 de julio de 2021_x000a_Aprueban 5 millones"/>
    <x v="54"/>
    <n v="5000000"/>
    <n v="2500000"/>
    <n v="2500000"/>
  </r>
  <r>
    <s v="LA PREVISORA SA COMPAÑIA DE SEGUROS"/>
    <s v="PAGADO"/>
    <s v="22266"/>
    <x v="0"/>
    <x v="5"/>
    <x v="0"/>
    <x v="49"/>
    <d v="2021-07-13T00:00:00"/>
    <s v="Investigación  Proceso disciplinario No. 070 de 2018, vinculando en calidad de investigado al funcionario LUIS ÁLVARO GALLARDO ERAZO, en relación con las posibles irregularidades relacionadas con el incumplimiento de las metas 8 y 9 de proyecto 379 “Construcción nueva sede universitaria Ciudadela El Porvenir – Bosa” durante la vigencia 2016._x000a__x000a_Abogada Paula Andrea Ricaute Paula Ricaurte &lt;paularicaurteavila@gmail.com&gt;_x000a_Pago anticipo 01/10/2021_x000a_Aprobados: ($4.080.000) más iva_x000a_Restantes: $2.040.000"/>
    <x v="55"/>
    <n v="4088367"/>
    <n v="0"/>
    <n v="4088367"/>
  </r>
  <r>
    <s v="AXA COLPATRIA SEGUROS SA"/>
    <s v="PAGADO"/>
    <s v="21739"/>
    <x v="1"/>
    <x v="6"/>
    <x v="1"/>
    <x v="50"/>
    <d v="2021-03-25T00:00:00"/>
    <s v="Hurto de una Tablet marca Samsung al señor Mora Penagos Eduart Santiago, ocurrido en su residencia."/>
    <x v="56"/>
    <n v="690000"/>
    <n v="0"/>
    <n v="690000"/>
  </r>
  <r>
    <s v="LA PREVISORA SA COMPAÑIA DE SEGUROS"/>
    <s v="OBJETADO"/>
    <s v="21688"/>
    <x v="0"/>
    <x v="5"/>
    <x v="0"/>
    <x v="51"/>
    <d v="2021-03-11T00:00:00"/>
    <s v="PROCESO SANCIONATORIO Auto de Apertura No 002 de 2020 de la Contraloría de Bogotá -EUSEBIO RANGEL_x000a__x000a_presunta gestión ineficiente y antieconomica de la cuenta del IDEXUD"/>
    <x v="50"/>
    <n v="0"/>
    <n v="0"/>
    <n v="0"/>
  </r>
  <r>
    <s v="LA PREVISORA SA COMPAÑIA DE SEGUROS"/>
    <s v="PAGADO"/>
    <s v="22267"/>
    <x v="0"/>
    <x v="5"/>
    <x v="0"/>
    <x v="52"/>
    <d v="2021-07-12T00:00:00"/>
    <s v="Proceso  disciplinario No. 077 de 2018” en contra de Luis Alvaro Gallardo . Siniestro 29764-21-70-13_x000a_La auditoría considera que la Universidad como gestor público, no tiene potestadpara mantener cuantiosos recursos del erario en “Stock de capital que se utilizaran una vez se necesiten”, ni para mantenerlos generando rendimientos financieros, como lo manifiesta en su respuesta; incumpliendo desde todo punto de vista los principios de la gestión presupuestal como son la planificación y la anualidad. En consecuencia, se ratifica lo observado puesto que no es oportuno, ni eficiente el manejo de los recursos en aras de garantizar la satisfacción de las necesidades apremiantes de la comunidad estudiantil. Por lo tanto, se ratifica un hallazgo administrativo con presunta incidencia disciplinaria”_x000a__x000a_Abogada Paula Andrea Ricaute Paula Ricaurte &lt;paularicaurteavila@gmail.com&gt;_x000a_Funcionario: Luis Alvarado Gallardo luis.alvaro.gallardo@gmail.com_x000a__x000a_Auto de archivo: Auto No. 221 del 7 de noviembre de 2023,_x000a__x000a_Honorarios restantes solicitados: Dos millones cuarenta mil pesos ($2.040.000) Ok pagados 12/12/2023 $1.820.373 Deducciones:$ 204.000 y $ 15.626"/>
    <x v="57"/>
    <n v="4088367"/>
    <n v="0"/>
    <n v="4088367"/>
  </r>
  <r>
    <s v="LA PREVISORA SA COMPAÑIA DE SEGUROS"/>
    <s v="OBJETADO"/>
    <s v="21789"/>
    <x v="0"/>
    <x v="5"/>
    <x v="0"/>
    <x v="53"/>
    <d v="2021-04-12T00:00:00"/>
    <s v="PROCESO DISCIPLINARIO No 087- 2019 de JESUS ALVARO MAHECHA _x000a__x000a_FERRER ABOGADOS _x000a_investigación en el llamado nuevo carrusel de la contratación en Bogotá, del IDEXUD y la  presunta participación de la Oficina de Contabilidad de la Universidad,"/>
    <x v="58"/>
    <n v="0"/>
    <n v="0"/>
    <n v="0"/>
  </r>
  <r>
    <s v="LA PREVISORA SA COMPAÑIA DE SEGUROS"/>
    <s v="EN TRAMITE"/>
    <s v="21790"/>
    <x v="0"/>
    <x v="5"/>
    <x v="0"/>
    <x v="54"/>
    <d v="2021-04-12T00:00:00"/>
    <s v="PROCESO DISCIPLINARIO No 099- 2018 de JESUS ALVARO MAHECHA_x000a__x000a_Funcionario: JESUS ALVARO MAHECHA RANGEL &lt;jesusalvaromahecha@gmail.com&gt;_x000a_Apoderado: FERRER ABOGADOS FERRER ABOGADOS ASOCIADOS &lt;ferrerabogadosasoc@gmail.com&gt;_x000a_Presunta incidencia disciplinaria por generar incertidumbre el saldo que presentan las subcuentas 199952 Valorización terrenos, 199962 Valorización edificaciones y su correlativa la 3240 Superávit por valorización en terrenos y edificaciones con corte a 31 de diciembre del 2016._x000a__x000a_Aprobados: $5.000.000_x000a_Ok pago anticipo:  12/06/2021"/>
    <x v="13"/>
    <n v="5000000"/>
    <n v="2500000"/>
    <n v="2500000"/>
  </r>
  <r>
    <s v="LA PREVISORA SA COMPAÑIA DE SEGUROS"/>
    <s v="PAGADO"/>
    <s v="21777"/>
    <x v="3"/>
    <x v="5"/>
    <x v="0"/>
    <x v="54"/>
    <d v="2021-04-12T00:00:00"/>
    <s v="Proceso Disciplinario No.098-2018 contra Jesús Alvaro Mahecha Rangel_x000a__x000a_'FERRER ABOGADOS ASOCIADOS' &lt;ferrerabogadosasoc@gmail.com&gt;_x000a_'Hector Ferrer' &lt;ferrerhector@gmail.com&gt;_x000a_Funcionario: 'JESUS ALVARO MAHECHA RANGEL' &lt;jesusalvaromahecha@gmail.com&gt;_x000a__x000a_ Ok anticipo: 05/08/2021_x000a_Aprobados: 5 millones"/>
    <x v="14"/>
    <n v="5000000"/>
    <n v="0"/>
    <n v="5000000"/>
  </r>
  <r>
    <s v="LA PREVISORA SA COMPAÑIA DE SEGUROS"/>
    <s v="PAGADO"/>
    <s v="21781"/>
    <x v="3"/>
    <x v="5"/>
    <x v="0"/>
    <x v="54"/>
    <d v="2021-04-13T00:00:00"/>
    <s v="PROCESO DISCIPLINARIO N° 081- 2018 _x000a_AUTO DE APERTURA N° 294 DE 2020_x000a_JESUS ALVARO MAHECHA JESUS ALVARO MAHECHA RANGEL &lt;jesusalvaromahecha@gmail.com&gt;_x000a__x000a_APODERADO:_x000a_GABRIEL ANTONIO MORATO _x000a_FERRER ABOGADO ASOCIADOS_x000a_FERRER ABOGADOS ASOCIADOS &lt;ferrerabogadosasoc@gmail.com&gt;_x000a__x000a_Anticipo: 12/06/2021_x000a_Honorarios aprobados: $ 5.000.000"/>
    <x v="14"/>
    <n v="5000000"/>
    <n v="0"/>
    <n v="5000000"/>
  </r>
  <r>
    <s v="LA PREVISORA SA COMPAÑIA DE SEGUROS"/>
    <s v="EN TRAMITE"/>
    <s v="21767"/>
    <x v="3"/>
    <x v="5"/>
    <x v="0"/>
    <x v="55"/>
    <d v="2021-04-08T00:00:00"/>
    <s v="PROCESO DISCIPLINARIO No 102- 2018 de JESUS ALVARO MAHECHA_x000a__x000a_Con presunta incidencia disciplinaria por publicación de estados contables. Al verificar la publicación de los estados contables de la Universidad Distrital Francisco José de Caldas, se evidenció que se realiza de forma trimestral en la página web de la entidad  y no mensual como esta estipulado._x000a__x000a_FUNCIONARIO: JESUS ALVARO MAHECHA RANGEL &lt;jesusalvaromahecha@gmail.com&gt;_x000a_APODERADO: 'FERRER ABOGADOS ASOCIADOS' &lt;ferrerabogadosasoc@gmail.com&gt;_x000a_Ok anticipo: 16/06/2021_x000a_Aprobación: $5.000.000"/>
    <x v="59"/>
    <n v="5000000"/>
    <n v="2500000"/>
    <n v="2500000"/>
  </r>
  <r>
    <s v="LA PREVISORA SA COMPAÑIA DE SEGUROS"/>
    <s v="EN TRAMITE"/>
    <s v="21783"/>
    <x v="0"/>
    <x v="5"/>
    <x v="0"/>
    <x v="55"/>
    <d v="2021-04-12T00:00:00"/>
    <s v="PROCESO DISCIPLINARIO No 100- 2018 de JESUS ALVARO MAHECHA_x000a__x000a_Funcionario: JESUS ALVARO MAHECHA RANGEL &lt;jesusalvaromahecha@gmail.com&gt;_x000a_Apoderado: 'FERRER ABOGADOS ASOCIADOS' &lt;ferrerabogadosasoc@gmail.com&gt;_x000a__x000a_Ok anticipo: anticipo de fecha 12/06/2021_x000a_H. Aprobados: $5.000.000"/>
    <x v="13"/>
    <n v="5000000"/>
    <n v="2500000"/>
    <n v="2500000"/>
  </r>
  <r>
    <s v="LA PREVISORA SA COMPAÑIA DE SEGUROS"/>
    <s v="PAGADO"/>
    <s v="22573"/>
    <x v="0"/>
    <x v="5"/>
    <x v="0"/>
    <x v="56"/>
    <d v="2021-09-03T00:00:00"/>
    <s v="PROCESO DISCIPLINARIO N. 106-2018 Jorge Enrique Vergara Vergara _x000a__x000a_ABOGADO JORGE ARMANDO VERGARA : Jorge A. Vergara G. &lt;jorgearmandovg@hotmail.com&gt;_x0009__x0009__x0009__x0009__x000a__x000a__x000a_este caso, se tiene que el procedimiento disciplinario fue adelantado por presuntas irregularidades alrededor del incumplimiento de las acciones propuestas para subsanar los hallazgos del plan de mejoramiento suscrito a 31 de 2016."/>
    <x v="60"/>
    <n v="5000000"/>
    <n v="0"/>
    <n v="5000000"/>
  </r>
  <r>
    <s v="LA PREVISORA SA COMPAÑIA DE SEGUROS"/>
    <s v="PAGADO"/>
    <s v="21791"/>
    <x v="3"/>
    <x v="5"/>
    <x v="0"/>
    <x v="56"/>
    <d v="2021-04-12T00:00:00"/>
    <s v="PROCESO DISCIPLINARIO N° 146- 2018_x000a_AUTO DE APERTURA 291 DE 2020_x000a_JESUS ALVARO MAHECHA JESUS ALVARO MAHECHA RANGEL &lt;jesusalvaromahecha@gmail.com&gt;_x000a__x000a_APODERADO:_x000a_GABRIEL ANTONIO MORATO_x000a_FERRER ABOGADOS ASOCIADOS_x000a_FERRER ABOGADOS ASOCIADOS &lt;ferrerabogadosasoc@gmail.com&gt;; Hector Ferrer &lt;ferrerhector@gmail.com&gt;_x000a__x000a_Aprobados: $5.000.000_x000a_Ok anticipo: 12/06/2021"/>
    <x v="14"/>
    <n v="5000000"/>
    <n v="0"/>
    <n v="5000000"/>
  </r>
  <r>
    <s v="LA PREVISORA SA COMPAÑIA DE SEGUROS"/>
    <s v="EN TRAMITE"/>
    <s v="22530"/>
    <x v="3"/>
    <x v="5"/>
    <x v="0"/>
    <x v="57"/>
    <d v="2021-09-02T00:00:00"/>
    <s v="PROCESO DISCIPLINARIO N° 202-2018 JORGE ENRIQUE VERGARA VERGARA_x000a_HALLAZGO ADMINISTRATIVO POR LA NO PUBLIACION EL SECOP DE TODOS LOS REPORTES CONTRACTUALES, POR INICIO TARDIO DE LA EJECUCION DEL CONTRATO SIN QUE SE HUBIERE AMPLIADO LA VIGENCIA DE LA GARANTÍA Y NO EXIGIR LOS SOPORTES DE ACREDITACION DE LA EXPERIENCIA DEL CONTRATISTA, DE ORDEN ADMINISTRATIVO POR NO TENER CLARAS LAS LINEAS DE GESTION CONTRACTUAL EN LOS ESTUDIOS PREVIOS , DADA LA NATURALEZA DEL CONTRATO 2088-2017._x000a__x000a_Apoderado; Jorge Armando Vergara Gamarra &lt;javergarag@unal.edu.co&gt;; Jorge A. Vergara G. &lt;jorgearmandovg@hotmail.com&gt;;"/>
    <x v="61"/>
    <n v="5000000"/>
    <n v="2500000"/>
    <n v="2500000"/>
  </r>
  <r>
    <s v="LA PREVISORA SA COMPAÑIA DE SEGUROS"/>
    <s v="EN TRAMITE"/>
    <s v="22809"/>
    <x v="3"/>
    <x v="5"/>
    <x v="0"/>
    <x v="58"/>
    <d v="2021-10-20T00:00:00"/>
    <s v="PROCESO PRF N° 170100-0150 JOSÉ VICENTA CASAS DIAZ_x000a_DETRIMENTO PATRIMONIAL POR CUANTIA DE $ 1.424.793 OCASIONADO POR EL PAGO DE SANCIONES AL INCUMPLIR LA NORMATIVIDAD SANITARIA Y EL PAGO DE MULTA POR INFRACCIÓN DE LA NORMATIVIDAD DE TRANSITO._x000a__x000a_Apoderada: Gladys Leonor Martínez Pineda _x000a_gladysleo14@hotmail.com_x000a_Cel:3162341561"/>
    <x v="62"/>
    <n v="6000000"/>
    <n v="6000000"/>
    <n v="0"/>
  </r>
  <r>
    <s v="LA PREVISORA SA COMPAÑIA DE SEGUROS"/>
    <s v="EN TRAMITE"/>
    <s v="21810"/>
    <x v="3"/>
    <x v="5"/>
    <x v="0"/>
    <x v="59"/>
    <d v="2021-04-16T00:00:00"/>
    <s v="PROCESO DE RESPONSABILIDAD FISCAL No 170100-0131-21 DE RAFAEL ENRIQUE ARANZALEZ GARCIA presunto detrimento 767.659.283. por irregularidades en el contrato de comisión Confinagro por costos asociados a la selección, el valor de la comisión y modificar la adquisición a puja por precio en una sola operación sobre el valor total del presupuesto sin modificar el valor establecido para el servicio con descuento hasta el 10% para cooperativas_x000a__x000a_FERRER ABOGADOS_x000a__x000a_Anticipo: ok 09/06/2021_x000a_Aprobados: 8 millones"/>
    <x v="13"/>
    <n v="8000000"/>
    <n v="4000000"/>
    <n v="4000000"/>
  </r>
  <r>
    <s v="LA PREVISORA SA COMPAÑIA DE SEGUROS"/>
    <s v="PAGADO"/>
    <s v="22038"/>
    <x v="3"/>
    <x v="5"/>
    <x v="0"/>
    <x v="60"/>
    <d v="2021-05-27T00:00:00"/>
    <s v="AUTO DE APERTURA DE INVESTIGACION   DISCIPLINARIA No 057-2018, DOCTOR JESUS MAHECHA RANGEL _x000a__x000a_PRESUNTA FALTA DISCIPLINARIA POR FALTA DE ANALISIS DE LOS DEUDORES , PARA EFECTOS DE DETRMINAR METODOS Y PORCENTAJES DE PROVISION_x000a__x000a_'FERRER ABOGADOS ASOCIADOS' &lt;ferrerabogadosasoc@gmail.com&gt;_x000a_'Hector Ferrer' &lt;ferrerhector@gmail.com&gt;_x000a_Aprobados: 5 millones_x000a_Ok anticipo:  14/09/2021"/>
    <x v="14"/>
    <n v="5000000"/>
    <n v="0"/>
    <n v="5000000"/>
  </r>
  <r>
    <s v="LA PREVISORA SA COMPAÑIA DE SEGUROS"/>
    <s v="EN TRAMITE"/>
    <s v="22314"/>
    <x v="3"/>
    <x v="5"/>
    <x v="0"/>
    <x v="61"/>
    <d v="2021-07-28T00:00:00"/>
    <s v="PRF-170100-0037-21  JACQUELINE ORTIZ ARENAS_x000a_Este proceso de RF fue agregado al PRF No. 170100-0201-21 mediante Auto del 06 de marzo de 2023_x000a__x000a__x000a_PRESUNTAS IRREGULARIDADES CUENTAS DEL IDEXUD FERRER ABOGADOS_x000a_Maria Eugenia Bray Mendoza &lt;marubray@hotmail.com&gt;"/>
    <x v="43"/>
    <n v="999999"/>
    <n v="999999"/>
    <n v="0"/>
  </r>
  <r>
    <s v="LA PREVISORA SA COMPAÑIA DE SEGUROS"/>
    <s v="EN TRAMITE"/>
    <s v="21871"/>
    <x v="3"/>
    <x v="5"/>
    <x v="0"/>
    <x v="61"/>
    <d v="2021-04-27T00:00:00"/>
    <s v="PROCESO DE RESPONSABILIDAD FISCAL No 0150-21- RAFAEL ENRIQUE ARANZALEZ GARCIA  por presunta responsabilidad en la multa impuesta de la subdireccion de vigilancia y salud publico por incumplimiento de normas higienicosanitarias  por 781.242 y un por un comparendo de la secretaria de movilidad por 344.700 por un vehículo de la universidad _x000a__x000a_ABOGADO FERRER ABOGADOS_x000a__x000a_oK pago de anticipo 12/06/2021 $261.150_x000a_Aprobados: 500.000"/>
    <x v="63"/>
    <n v="500000"/>
    <n v="250000"/>
    <n v="250000"/>
  </r>
  <r>
    <s v="LA PREVISORA SA COMPAÑIA DE SEGUROS"/>
    <s v="OBJETADO"/>
    <s v="22314"/>
    <x v="0"/>
    <x v="5"/>
    <x v="0"/>
    <x v="61"/>
    <d v="2021-07-28T00:00:00"/>
    <s v="PRF-170100-0037-21  JACQUELINE ORTIZ ARENAS_x000a_Este proceso de RF fue agregado al PRF No. 170100-0201-21 mediante Auto del 06 de marzo de 2023_x000a__x000a__x000a_PRESUNTAS IRREGULARIDADES CUENTAS DEL IDEXUD FERRER ABOGADOS_x000a_Maria Eugenia Bray Mendoza &lt;marubray@hotmail.com&gt;"/>
    <x v="43"/>
    <n v="0"/>
    <n v="0"/>
    <n v="0"/>
  </r>
  <r>
    <s v="LA PREVISORA SA COMPAÑIA DE SEGUROS"/>
    <s v="PAGADO"/>
    <s v="22269"/>
    <x v="0"/>
    <x v="5"/>
    <x v="0"/>
    <x v="62"/>
    <d v="2021-07-13T00:00:00"/>
    <s v="Proceso disciplinario No. 065 de 2018 y vincular al señor LUIS ÁLVARO GALLARDO ERASO, en su calidad de jefe de la Oficina Asesora de Planeación y Control durante la vigencia 2016, por la omisión en la adición al presupuesto de gastos e inversión del año 2016 de los mayores valores recaudados en esa vigencia, particularmente respecto de los rubros Estampilla, Rendimientos Financieros y Cuotas Partes Pensionales, según lo expuesto en el punto A del análisis del caso_x000a__x000a_Abogada Paula Andrea Ricaurte Paula Ricaurte &lt;paularicaurteavila@gmail.com&gt;_x000a_Pago anticipo: 15/09/2021_x000a_Aprobados: CUATRO MILLONES OCHENTA MIL PESOS M/CTE. ($4.080.000) más iva_x000a_Restantes: $2.040.000_x000a__x000a_Auto No. 204 del 11 de octubre de 2023 &quot;Por el cual se ordena el archivo de/procedimiento No. 065 de 2018&quot;,"/>
    <x v="64"/>
    <n v="4080000"/>
    <n v="0"/>
    <n v="4080000"/>
  </r>
  <r>
    <s v="LA PREVISORA SA COMPAÑIA DE SEGUROS"/>
    <s v="PAGADO"/>
    <s v="22774"/>
    <x v="0"/>
    <x v="5"/>
    <x v="0"/>
    <x v="63"/>
    <d v="2021-10-19T00:00:00"/>
    <s v="PRF 170100-0143-21, JOSE VICENTE CASAS (VICE RECTOR) _x000a__x000a_ABOGADA GLADYS LEONOR MARTINEZ_x000a__x000a_Honorarios aprobados: a reconocer al apoderado Gladys Martínez Pineda por la defensa del señor Jose Vicente Casas, es la suma de CINCO MILLONES DE PESOS ($ 5.000.000) más IVA los cuales se pagarán 50% con el presente documento y 50% con el fallo debidamente ejecutoriado o auto de archivo y una vez remitidas las labores de defensa desplegadas en el desarrollo del proceso._x000a__x000a_Ok pagados honorarios rsestantes: 29 de agosto de 2023 $2.250.000 Retefuente 250.000"/>
    <x v="65"/>
    <n v="5000000"/>
    <n v="0"/>
    <n v="5000000"/>
  </r>
  <r>
    <s v="LA PREVISORA SA COMPAÑIA DE SEGUROS"/>
    <s v="PAGADO"/>
    <s v="22268"/>
    <x v="0"/>
    <x v="5"/>
    <x v="0"/>
    <x v="64"/>
    <d v="2021-07-12T00:00:00"/>
    <s v="PROCESO DISCIPLINARIO Indagación Preliminar 097-2020 EN CONTRA DE LUIS ALVARO GALLARDO _x000a_presunto incumplimiento de las metas No. 5, 10, 14 y 15 del proyecto de inversión 380 “Mejoramiento y_x000a_ampliación de la infraestructura física de la Universidad”, vinculando en calidad de investigado al_x000a_señor LUIS ÁLVARO GALLARDO ERAZO, quien para la época de los hechos fungía como jefe de la Oficina Asesora de Planeación y Control y gerente del mencionado proyecto_x000a__x000a_ABOGADA PAULA ANDREA RICAUTE Paula Ricaurte &lt;paularicaurteavila@gmail.com&gt;_x000a_Honorarios aprobados: ($4.080.000) más iva_x000a_Anticipo ok_x000a_Restantes solicitados: $ 2.040.000 _x000a__x000a_Mediante  AUTO No 290 DE 2023 La Universidad Distrital resolvió Ordenar la terminación y el archivo definitivo de la presente indagación preliminar tramitada bajo el radicado No. 097 de 2020. _x000a_La conducta no está dotada de las características para considerar la presencia de ilicitud sustancial, la cual, según el artículo 9° de la Ley 1952 de 2019, implica que “(Error en procesamiento de Tag. Revisar log: MWViYTgzNzYtZTRiOS00MzMyLWI1ZmEtMDNhNDc1NDQ0ODZh)a conducta del disciplinable será ilícita cuando afecte sustancialmente el deber funcional sin justificación alguna."/>
    <x v="66"/>
    <n v="4088367"/>
    <n v="0"/>
    <n v="4088367"/>
  </r>
  <r>
    <s v="LA PREVISORA SA COMPAÑIA DE SEGUROS"/>
    <s v="EN TRAMITE"/>
    <s v="22036"/>
    <x v="3"/>
    <x v="5"/>
    <x v="0"/>
    <x v="65"/>
    <d v="2021-05-27T00:00:00"/>
    <s v="Investigación disciplinaria dentro del procedimiento No. 068 de 2020 en contra de JESÚS ÁLVARO MAHECHA RANGEL, en su calidad de jefe de la Sección de Contabilidad para la época de los hechos._x000a__x000a_FUNCIONARIO: JESUS ALVARO MAHECHA RANGEL &lt;jesusalvaromahecha@gmail.com&gt;_x000a_'FERRER ABOGADOS ASOCIADOS' &lt;ferrerabogadosasoc@gmail.com&gt;_x000a_'Hector Ferrer' &lt;ferrerhector@gmail.com&gt;_x000a_Presunta falta por no considerar el procedimiento establecido en el Manual de Procedimientos contenido en el Régimen de Contabilidad Pública sobre embargos decretados y ejecutados en cuentas bancarias._x000a_El caso objeto de estudio versa sobre presuntas irregularidades en el reconocimiento contable de los embargosjudiciales. La Contraloría de Bogotá, D.C., evidencia subestimación en la subcuenta 142503 (Depósitos judiciales) y sobreestimación en la subcuenta 147013 (Embargos judiciales) por valor de $586.922.599._x000a__x000a_Anticipo: ok 24/08/2021_x000a_Honorarios aprobados: 5 millones"/>
    <x v="13"/>
    <n v="5000000"/>
    <n v="2500000"/>
    <n v="2500000"/>
  </r>
  <r>
    <s v="LA PREVISORA SA COMPAÑIA DE SEGUROS"/>
    <s v="EN TRAMITE"/>
    <s v="22143"/>
    <x v="3"/>
    <x v="5"/>
    <x v="0"/>
    <x v="66"/>
    <d v="2021-06-25T00:00:00"/>
    <s v="Proceso fiscal No.170100-0158-21 contra Luz Marina Garzon Lozano agregado al Proceso  de R Fiscal No.170100-0201-21_x000a_Apoderado Laura Daniela Garzon Laura Garzon &lt;lauragarzon.2401@gmail.com&gt;_x000a_Honorarios no aprobados por agotamiento del  límite"/>
    <x v="67"/>
    <n v="999999"/>
    <n v="999999"/>
    <n v="0"/>
  </r>
  <r>
    <s v="LA PREVISORA SA COMPAÑIA DE SEGUROS"/>
    <s v="OBJETADO"/>
    <s v="22143"/>
    <x v="0"/>
    <x v="5"/>
    <x v="0"/>
    <x v="66"/>
    <d v="2021-06-25T00:00:00"/>
    <s v="Proceso fiscal No.170100-0158-21 contra Luz Marina Garzon Lozano agregado al Proceso  de R Fiscal No.170100-0201-21_x000a_Apoderado Laura Daniela Garzon Laura Garzon &lt;lauragarzon.2401@gmail.com&gt;_x000a_Honorarios no aprobados por agotamiento del  límite"/>
    <x v="67"/>
    <n v="0"/>
    <n v="0"/>
    <n v="0"/>
  </r>
  <r>
    <s v="AXA COLPATRIA SEGUROS SA"/>
    <s v="PAGADO"/>
    <s v="22572"/>
    <x v="1"/>
    <x v="6"/>
    <x v="1"/>
    <x v="67"/>
    <d v="2021-07-14T00:00:00"/>
    <s v="Daños causados  por  el siniestro ocurrido el día 18 de junio de 2021, ocasionado por la colisión del automóvil  de placas HKY563 contra la fachada de la Sede de Macarena A; carrera 3 este No 26ª 78 de la Universidad Distrital Francisco José de Caldas"/>
    <x v="68"/>
    <n v="8802840"/>
    <n v="0"/>
    <n v="8802840"/>
  </r>
  <r>
    <s v="LA PREVISORA SA COMPAÑIA DE SEGUROS"/>
    <s v="EN TRAMITE"/>
    <s v="22775"/>
    <x v="0"/>
    <x v="5"/>
    <x v="0"/>
    <x v="68"/>
    <d v="2021-10-19T00:00:00"/>
    <s v="&quot;PRF 170100-0247-21, JOSE VICENTE CASAS( VICE RECTOR) por presunto detrimento de  81. 536.507 por presuntas irregularidades en la ejecución de los contratos  1880 de 2018 _x000a__x000a__x000a_ABOGADA GLADYS LEONOR MARTINEZ"/>
    <x v="30"/>
    <n v="7000000"/>
    <n v="3500000"/>
    <n v="3500000"/>
  </r>
  <r>
    <s v="LA PREVISORA SA COMPAÑIA DE SEGUROS"/>
    <s v="PAGADO"/>
    <s v="22784"/>
    <x v="0"/>
    <x v="5"/>
    <x v="0"/>
    <x v="69"/>
    <d v="2021-10-20T00:00:00"/>
    <s v="PROCESO PRF N° 170100-0143-21 HALLAZGOS ADMINISTRATIVO CON INCIDENCIA FISCAL N° 14000000-0015-20 EN CUANTIA DE $14.735.523 POR LAS PRESUNTAS IRREGULARIDADES PRESENTADAS EN LOS ESTUDIOS PREVIOS DEL CONTRATO N° 1897-2018 LO QUE OCASIONO SOBRECOSTOS.  Apoderada: Gladys Leonor Martinez, implicado :   MARIA FERNANDA REYES SARMIENTO_x000a__x000a_Honorarios aprobados: CINCO MILLONES DE PESOS ($ 5.000.000) más IVA los cuales se pagarán 50% con el presente documento y 50% con el fallo debidamente ejecutoriado o auto de archivo y una vez remitidas las labores de defensa desplegadas en el desarrollo del proceso._x000a__x000a_ok pago final: $2.250.000 29 de agosto de 2023_x000a__x000a_ARCHIVADO POR CONSIDERAR QUE NO EXISTIÓ HECHO GENERADOR DE DETRIMENTO PATRIMONIAL"/>
    <x v="69"/>
    <n v="5000000"/>
    <n v="0"/>
    <n v="5000000"/>
  </r>
  <r>
    <s v="AXA COLPATRIA SEGUROS SA"/>
    <s v="DESISTIDO"/>
    <s v="22621"/>
    <x v="5"/>
    <x v="7"/>
    <x v="3"/>
    <x v="70"/>
    <d v="2021-09-16T00:00:00"/>
    <s v="HURTO  UN COMPUTADOR PORTATIL DE MARCA LENOVOG470/GI3/6487, PLACA 411485 DE COLOR ROJO. DE LAUNIVERSIDAD DISTRITAL. DE UNO DE LOS GABINETES DE LA OFICINA SE REALIZÓ UN INVENTARIO DE LOS ELEMENTOS  EL DÍA 2 DE JULIO Y SE EVIDENCIO EL  MISMO"/>
    <x v="70"/>
    <n v="0"/>
    <n v="0"/>
    <n v="0"/>
  </r>
  <r>
    <s v="LA PREVISORA SA COMPAÑIA DE SEGUROS"/>
    <s v="EN TRAMITE"/>
    <s v="22265"/>
    <x v="3"/>
    <x v="5"/>
    <x v="0"/>
    <x v="71"/>
    <d v="2021-07-12T00:00:00"/>
    <s v="PRF 170100-0247-21, DOCTOR RAFAEL ARANZALES por presunto detrimento de  81. 536.507 por presuntas irregularidades en la ejecución de los contratos  1880 de 2018 _x000a_FERRER ABOGADOS_x000a__x000a_honorarios aprobados: $7.000.000+ IVA_x000a_Pago anticipo: ok"/>
    <x v="11"/>
    <n v="7000000"/>
    <n v="3000000"/>
    <n v="4000000"/>
  </r>
  <r>
    <s v="LA PREVISORA SA COMPAÑIA DE SEGUROS"/>
    <s v="EN TRAMITE"/>
    <s v="22301"/>
    <x v="3"/>
    <x v="5"/>
    <x v="0"/>
    <x v="72"/>
    <d v="2021-07-22T00:00:00"/>
    <s v="PRF-170100-0048-20 - LUIS ALVARO GALLARDO  POR PRESUNTAS IRREGULARIDADES  EN LAPLANEACION Y EJECUION DEL CONTRATO 2086 CUYO DETRIMENTO ES DE  COP 22.821.316_x000a__x000a_Abogada Paula Andrea Ricaute Paula Ricaurte &lt;paularicaurteavila@gmail.com&gt;_x000a_Pago anticipo 06/10/2021_x000a_Aprobados:  5.700.000 mas iva_x000a__x000a_Archivado del 28 de febrero de 2023 ejecutoriado el 24 de marzo de 2023."/>
    <x v="71"/>
    <n v="5705329"/>
    <n v="2852665"/>
    <n v="2852664"/>
  </r>
  <r>
    <s v="LA PREVISORA SA COMPAÑIA DE SEGUROS"/>
    <s v="EN TRAMITE"/>
    <s v="22473"/>
    <x v="3"/>
    <x v="5"/>
    <x v="0"/>
    <x v="73"/>
    <d v="2021-08-26T00:00:00"/>
    <s v="PRF N° 170100-0150-21 JORGE ENRIQUE VERGARA VERGARA_x000a_DETRIMENTO: $1.424.793_x000a_HALLAZGO FISCAL N° 140000-0018-20 ORIGINADO EN AUDITORIA DE REGULARIDAD PAD 2020- INFRACCION DE NORMAS DE ACUERDO CON VISITA DE INSPECCIÓN VIGILANCIA Y CONTROL ._x000a_Apoderado:  Jorge Armando Vergara"/>
    <x v="11"/>
    <n v="800000"/>
    <n v="400000"/>
    <n v="400000"/>
  </r>
  <r>
    <s v="LA PREVISORA SA COMPAÑIA DE SEGUROS"/>
    <s v="EN TRAMITE"/>
    <s v="22468"/>
    <x v="3"/>
    <x v="5"/>
    <x v="0"/>
    <x v="74"/>
    <d v="2021-08-30T00:00:00"/>
    <s v="PRF N° 170100-0158-21 JORGE ENRIQUE VERGARA VERGARA_x000a_HALLAZGO FISCAL 140000-01-2020- PRESUNTAS IRREGULARIDADES EN EL MANEJO DE LOS RECURSOS CON DESTINACION ESPECIFICA Y REGULADO - LESION AL PATRIMONIO PUBLICO - DAÑO ESTIMADO $9.613.649.707_x000a_IDEXUD._x000a__x000a_Apoderado: Jorge A. Vergara G. &lt;jorgearmandovg@hotmail.com&gt;"/>
    <x v="11"/>
    <n v="999999"/>
    <n v="999999"/>
    <n v="0"/>
  </r>
  <r>
    <s v="LA PREVISORA SA COMPAÑIA DE SEGUROS"/>
    <s v="OBJETADO"/>
    <s v="22468"/>
    <x v="3"/>
    <x v="5"/>
    <x v="0"/>
    <x v="74"/>
    <d v="2021-08-30T00:00:00"/>
    <s v="PRF N° 170100-0158-21 JORGE ENRIQUE VERGARA VERGARA_x000a_HALLAZGO FISCAL 140000-01-2020- PRESUNTAS IRREGULARIDADES EN EL MANEJO DE LOS RECURSOS CON DESTINACION ESPECIFICA Y REGULADO - LESION AL PATRIMONIO PUBLICO - DAÑO ESTIMADO $9.613.649.707_x000a_IDEXUD._x000a__x000a_Apoderado: Jorge A. Vergara G. &lt;jorgearmandovg@hotmail.com&gt;"/>
    <x v="11"/>
    <n v="0"/>
    <n v="0"/>
    <n v="0"/>
  </r>
  <r>
    <s v="LA PREVISORA SA COMPAÑIA DE SEGUROS"/>
    <s v="EN TRAMITE"/>
    <s v="25076"/>
    <x v="3"/>
    <x v="5"/>
    <x v="0"/>
    <x v="75"/>
    <d v="2023-02-08T00:00:00"/>
    <s v="PROCESO DE RESPONSABILIDAD FISCAL No 170100-0272-21 - CARLOS YEZID ROZO ALVAREZ_x000a__x000a_Apoderados: SALAZAR CONSULTORES &lt;salazaryconsultores@gmail.com&gt;_x000a_glondonor@gmail.com_x000a_Funcionario: cyrozoa@udistrital.edu.co_x000a_Honorarios objetados por agotamiento del límite."/>
    <x v="45"/>
    <n v="20000000"/>
    <n v="20000000"/>
    <n v="0"/>
  </r>
  <r>
    <s v="LA PREVISORA SA COMPAÑIA DE SEGUROS"/>
    <s v="EN TRAMITE"/>
    <s v="25076"/>
    <x v="3"/>
    <x v="5"/>
    <x v="0"/>
    <x v="75"/>
    <d v="2023-02-08T00:00:00"/>
    <s v="PROCESO DE RESPONSABILIDAD FISCAL No 170100-0272-21 - CARLOS YEZID ROZO ALVAREZ_x000a__x000a_Apoderados: SALAZAR CONSULTORES &lt;salazaryconsultores@gmail.com&gt;_x000a_glondonor@gmail.com_x000a_Funcionario: cyrozoa@udistrital.edu.co_x000a_Honorarios objetados por agotamiento del límite."/>
    <x v="45"/>
    <n v="0"/>
    <n v="0"/>
    <n v="0"/>
  </r>
  <r>
    <s v="LA PREVISORA SA COMPAÑIA DE SEGUROS"/>
    <s v="OBJETADO"/>
    <s v="25076"/>
    <x v="0"/>
    <x v="5"/>
    <x v="0"/>
    <x v="75"/>
    <d v="2023-02-08T00:00:00"/>
    <s v="PROCESO DE RESPONSABILIDAD FISCAL No 170100-0272-21 - CARLOS YEZID ROZO ALVAREZ_x000a__x000a_Apoderados: SALAZAR CONSULTORES &lt;salazaryconsultores@gmail.com&gt;_x000a_glondonor@gmail.com_x000a_Funcionario: cyrozoa@udistrital.edu.co_x000a_Honorarios objetados por agotamiento del límite."/>
    <x v="45"/>
    <n v="0"/>
    <n v="0"/>
    <n v="0"/>
  </r>
  <r>
    <s v="LA PREVISORA SA COMPAÑIA DE SEGUROS"/>
    <s v="EN TRAMITE"/>
    <s v="22517"/>
    <x v="3"/>
    <x v="5"/>
    <x v="0"/>
    <x v="76"/>
    <d v="2021-09-02T00:00:00"/>
    <s v="PRF N° 170100-0201/21 JACQUELINE ORTIZ ARENAS_x000a_¨POR LA GESTION INEFICIENTE Y ANTIECONOMICA DEL EXDIRECTOR DEL IDEXUD, AL DESVIAR LOS RECUROS DEL 60% DEL BENEFICIO INSTITUACIONAL DEL UDFJC  Y LA FALTA DE CONTROLES DE SOBRE TALES MANEJOS POR PARTE DE FUNCIONARIOS EN EL PERIODO DE 2016-2019._x000a_DETRIMENTO:$4.104.000.000_x000a__x000a_Apoderada: Maria Eugenia Bray Mendoza &lt;marubray@hotmail.com&gt;"/>
    <x v="11"/>
    <n v="999999"/>
    <n v="999999"/>
    <n v="0"/>
  </r>
  <r>
    <s v="LA PREVISORA SA COMPAÑIA DE SEGUROS"/>
    <s v="OBJETADO"/>
    <s v="22517"/>
    <x v="0"/>
    <x v="5"/>
    <x v="0"/>
    <x v="76"/>
    <d v="2021-09-02T00:00:00"/>
    <s v="PRF N° 170100-0201/21 JACQUELINE ORTIZ ARENAS_x000a_¨POR LA GESTION INEFICIENTE Y ANTIECONOMICA DEL EXDIRECTOR DEL IDEXUD, AL DESVIAR LOS RECUROS DEL 60% DEL BENEFICIO INSTITUACIONAL DEL UDFJC  Y LA FALTA DE CONTROLES DE SOBRE TALES MANEJOS POR PARTE DE FUNCIONARIOS EN EL PERIODO DE 2016-2019._x000a_DETRIMENTO:$4.104.000.000_x000a__x000a_Apoderada: Maria Eugenia Bray Mendoza &lt;marubray@hotmail.com&gt;"/>
    <x v="11"/>
    <n v="0"/>
    <n v="0"/>
    <n v="0"/>
  </r>
  <r>
    <s v="LA PREVISORA SA COMPAÑIA DE SEGUROS"/>
    <s v="EN TRAMITE"/>
    <s v="22551"/>
    <x v="3"/>
    <x v="5"/>
    <x v="0"/>
    <x v="77"/>
    <d v="2021-09-02T00:00:00"/>
    <s v="PRF N° 170100-0201/21 FRANKLIN WILCHES REYES_x000a_¨POR LA GESTION INEFICIENTE Y ANTIECONOMICA DEL EXDIRECTOR DEL IDEXUD, AL DESVIAR LOS RECUROS DEL 60% DEL BENEFICIO INSTITUACIONAL DEL UDFJC  Y LA FALTA DE CONTROLES DE SOBRE TALES MANEJOS POR PARTE DE FUNCIONARIOS EN EL PERIODO DE 2016-2019._x000a_DETRIMENTO:$4.104.000.000_x000a_Apoderado: FERRER ABOGADOS ASOCIADOS_x000a__x000a__x000a_Honorarios objetados por agotamiento del límite."/>
    <x v="72"/>
    <n v="999999"/>
    <n v="999999"/>
    <n v="0"/>
  </r>
  <r>
    <s v="LA PREVISORA SA COMPAÑIA DE SEGUROS"/>
    <s v="EN TRAMITE"/>
    <s v="22406"/>
    <x v="3"/>
    <x v="5"/>
    <x v="0"/>
    <x v="77"/>
    <d v="2021-08-17T00:00:00"/>
    <s v="PRF # 170100-0201-21, doctor Eduard Arnulfo Pinilla Rivera, presunta apropiación indebida por 4.104.000.000 ( desviación de recursos) Idexud_x000a_Ferrer Abogados_x000a__x000a_Objeción al pago de los gastos de defensa. Aplica para la cobertura de gastos de defensa por agotamiento del límite , no así para la cobertura principal en caso de condena, en tal sentido , el caso debe continuar abierto hasta la culminación del proceso."/>
    <x v="73"/>
    <n v="30000000"/>
    <n v="30000000"/>
    <n v="0"/>
  </r>
  <r>
    <s v="LA PREVISORA SA COMPAÑIA DE SEGUROS"/>
    <s v="OBJETADO"/>
    <s v="22551"/>
    <x v="0"/>
    <x v="5"/>
    <x v="0"/>
    <x v="77"/>
    <d v="2021-09-02T00:00:00"/>
    <s v="PRF N° 170100-0201/21 FRANKLIN WILCHES REYES_x000a_¨POR LA GESTION INEFICIENTE Y ANTIECONOMICA DEL EXDIRECTOR DEL IDEXUD, AL DESVIAR LOS RECUROS DEL 60% DEL BENEFICIO INSTITUACIONAL DEL UDFJC  Y LA FALTA DE CONTROLES DE SOBRE TALES MANEJOS POR PARTE DE FUNCIONARIOS EN EL PERIODO DE 2016-2019._x000a_DETRIMENTO:$4.104.000.000_x000a_Apoderado: FERRER ABOGADOS ASOCIADOS_x000a__x000a__x000a_Honorarios objetados por agotamiento del límite."/>
    <x v="72"/>
    <n v="0"/>
    <n v="0"/>
    <n v="0"/>
  </r>
  <r>
    <s v="LA PREVISORA SA COMPAÑIA DE SEGUROS"/>
    <s v="OBJETADO"/>
    <s v="22406"/>
    <x v="0"/>
    <x v="5"/>
    <x v="0"/>
    <x v="77"/>
    <d v="2021-08-17T00:00:00"/>
    <s v="PRF # 170100-0201-21, doctor Eduard Arnulfo Pinilla Rivera, presunta apropiación indebida por 4.104.000.000 ( desviación de recursos) Idexud_x000a_Ferrer Abogados_x000a__x000a_Objeción al pago de los gastos de defensa. Aplica para la cobertura de gastos de defensa por agotamiento del límite , no así para la cobertura principal en caso de condena, en tal sentido , el caso debe continuar abierto hasta la culminación del proceso."/>
    <x v="73"/>
    <n v="0"/>
    <n v="0"/>
    <n v="0"/>
  </r>
  <r>
    <s v="LA PREVISORA SA COMPAÑIA DE SEGUROS"/>
    <s v="EN TRAMITE"/>
    <s v="22405"/>
    <x v="3"/>
    <x v="5"/>
    <x v="0"/>
    <x v="78"/>
    <d v="2021-08-17T00:00:00"/>
    <s v="PRF # 170100-0201-21, doctor Jesús Alvaro Mahecha Rangel. por presunta apropiación indebida  por 4.104.000.00 casos del idexud (desvio de recursos)_x000a__x000a_FERRER ABOGADOS FERRER ABOGADOS ASOCIADOS &lt;ferrerabogadosasoc@gmail.com&gt;_x000a_Hector Ferrer &lt;ferrerhector@gmail.com&gt;_x000a__x000a_Fucnionario: JESUS ALVARO MAHECHA RANGEL &lt;jesusalvaromahecha@gmail.com&gt;_x000a__x000a_Honorarios objetados por agotamiento del límite"/>
    <x v="11"/>
    <n v="30000000"/>
    <n v="30000000"/>
    <n v="0"/>
  </r>
  <r>
    <s v="LA PREVISORA SA COMPAÑIA DE SEGUROS"/>
    <s v="OBJETADO"/>
    <s v="22405"/>
    <x v="0"/>
    <x v="5"/>
    <x v="0"/>
    <x v="78"/>
    <d v="2021-08-17T00:00:00"/>
    <s v="PRF # 170100-0201-21, doctor Jesús Alvaro Mahecha Rangel. por presunta apropiación indebida  por 4.104.000.00 casos del idexud (desvio de recursos)_x000a__x000a_FERRER ABOGADOS FERRER ABOGADOS ASOCIADOS &lt;ferrerabogadosasoc@gmail.com&gt;_x000a_Hector Ferrer &lt;ferrerhector@gmail.com&gt;_x000a__x000a_Fucnionario: JESUS ALVARO MAHECHA RANGEL &lt;jesusalvaromahecha@gmail.com&gt;_x000a__x000a_Honorarios objetados por agotamiento del límite"/>
    <x v="11"/>
    <n v="0"/>
    <n v="0"/>
    <n v="0"/>
  </r>
  <r>
    <s v="LA PREVISORA SA COMPAÑIA DE SEGUROS"/>
    <s v="EN TRAMITE"/>
    <s v="22466"/>
    <x v="3"/>
    <x v="5"/>
    <x v="0"/>
    <x v="79"/>
    <d v="2021-08-23T00:00:00"/>
    <s v="PRF N° 170100-201-21 EUSEBIO ANTONIO RANGEL ROA_x000a_PRESUNTAS IRREGULARIDADES REGISTRADAS EN LA UDFJC  POR LA GESTION INEFICIENTE Y ANTIECONOMICA DEL EXDIRECTOR DEL IDEXUD, AL DESVIAR LOS RECURSOS DEL 60% DEL BENFICIO INSTITUCIONAL DE LA UDFJC  Y PRESUPUESTAMENTE APORPIARSE INDEBIDAMENTE DE RECURSOS PUBLICOS DURANTE LAS VIGENCIAS 2016 A ENERO DE 2019, ANUADO A LA FALTA DE CONTROLES SOBRE TALES MANEJOS POR PARTE DE FUNCIONARIOS DE LA UNIVERSIDAD._x000a__x000a_Considerando que el valor asegurado por concepto de gastos de defensa corresponde a_x000a_$36.000.000 por evento, nos permitimos informarle que dicho valor fue agotado con la autorización de gastos de defensa generada a otros funcionarios que también se encuentran vinculados a otros procesos que están relacionados con los mismos hechos, configurando de esta manera una de las descripciones de evento._x000a__x000a_Lo anterior, nos permite colegir que el sublímite convenido para el evento ha sido agotado para el Proceso de Responsabilidad Fiscal 170100-0201-21 y aquellos procesos cuyo fundamento se  circunscriban en los mismos hechos._x000a__x000a_Apoderado: demoncre28@gmail.com Emilio Ramirez Cuervo_x000a__x000a_honorarios agotados"/>
    <x v="11"/>
    <n v="2500000"/>
    <n v="2500000"/>
    <n v="0"/>
  </r>
  <r>
    <s v="LA PREVISORA SA COMPAÑIA DE SEGUROS"/>
    <s v="EN TRAMITE"/>
    <s v="22812"/>
    <x v="3"/>
    <x v="5"/>
    <x v="0"/>
    <x v="80"/>
    <d v="2021-10-22T00:00:00"/>
    <s v="Proceso de Responsabilidad Fiscal PRF N° 170100-0201-21 JOSÉ VICENTE CASAS DIAZ_x000a_PROCESO DEL IDEXUD _x000a_DETRIMENTO DISTRITAL EN CUANTIA $4.104.000.000_x000a_PRESUNTAS IRREGULARIDADES AL DESVIAR RECURSOS DEL 60% Y APROPIACION DE RECURSOS PUBLICOS DURANTE LA VIGENCIA 2016 AL 2019_x000a__x000a_A este proceso de RF fueron agregados los siguientes procesos _x000a__x000a_PRF 170100-0158-21 OnBase 286782. Agotados honorarios_x000a_PRF 170100-037-21 OnBase 286779. Agotados honorarios_x000a_PRF 170100-182-21 OnBase 286759, Agotados honorarios_x000a_RF 170100- 234-20. Este Proceso de RF está con el AA23468_x000a__x000a_Apoderada: GLADYS MARTINEZ &lt;gladysleo14@hotmail.com&gt; Cel 316234156_x000a__x000a_SGD Asociados:_x000a_ 2023011628595_x000a_2023011628593_x000a_2023011628600_x000a_2223011628598_x000a__x000a_El ente investigador adelanta el proceso con fundamento en presuntas irregularidades en el manejo de los recursos con destinación_x000a_especifica y destinación regulada manejadas en las cuentas bancarias administradas por el director del IDEXUD"/>
    <x v="11"/>
    <n v="999999"/>
    <n v="999999"/>
    <n v="0"/>
  </r>
  <r>
    <s v="LA PREVISORA SA COMPAÑIA DE SEGUROS"/>
    <s v="EN TRAMITE"/>
    <s v="23002"/>
    <x v="3"/>
    <x v="5"/>
    <x v="0"/>
    <x v="81"/>
    <d v="2021-12-05T00:00:00"/>
    <s v="PRF N°: 170100-0277-20 LUIS ALVARO GALLARDO ERASO luis.alvaro.gallardo@gmail.com_x000a_APODERADO: Paula Andre Ricaurte Avila Paula Ricaurte &lt;paularicaurteavila@gmail.com&gt;_x000a_Vr. Detrimento:  $ 38,432,029 _x000a_Sobrecostos en la propuesta economica del contratista contrato 1999 de 2017._x000a__x000a_Pago de anticipo de 2/02/2022_x000a_Honorarios aprobados: 5 millones_x000a__x000a_Pago de anticipo de 2/02/2022_x000a_Aprobados:  5 millones de pesos"/>
    <x v="11"/>
    <n v="5000000"/>
    <n v="2500000"/>
    <n v="2500000"/>
  </r>
  <r>
    <s v="LA PREVISORA SA COMPAÑIA DE SEGUROS"/>
    <s v="EN TRAMITE"/>
    <s v="25095"/>
    <x v="3"/>
    <x v="5"/>
    <x v="0"/>
    <x v="82"/>
    <d v="2023-02-01T00:00:00"/>
    <s v="PRF 170100-0262-21 en contra de   Carlos Yesid Rozo Álvarez._x000a_Solicitud  de honorarios objetada por agotamiento del límite._x000a__x000a_Apoderado: _x000a_JAIME DANIEL SALAZAR CARDONASALAZAR CONSULTORES &lt;salazaryconsultores@gmail.com&gt;_x000a_Funcionario: cayeroal@gmail.com_x000a_Honorarios solicitados: TREINTA Y CINCO MILLONES DE PESOS ($35.000. 000.oo) M/Cte.,_x000a_3.1. La suma de DIECISIETE MILLONES QUINIENTOS MIL PESOS ($17.500.000) M/te, más IVA, pagaderos con la aceptación de la presente oferta;_x000a_3.2. La suma de DIECISIETE MILLONES QUINIENTOS MIL PESOS ($17.500.000) M/te, más IVA, pagaderos con la culminación del proceso_x000a_Objetados por agotamiento del límite"/>
    <x v="45"/>
    <n v="2000000"/>
    <n v="2000000"/>
    <n v="0"/>
  </r>
  <r>
    <s v="LA PREVISORA SA COMPAÑIA DE SEGUROS"/>
    <s v="OBJETADO"/>
    <s v="25095"/>
    <x v="0"/>
    <x v="5"/>
    <x v="0"/>
    <x v="82"/>
    <d v="2023-02-01T00:00:00"/>
    <s v="PRF 170100-0262-21 en contra de   Carlos Yesid Rozo Álvarez._x000a_Solicitud  de honorarios objetada por agotamiento del límite._x000a__x000a_Apoderado: _x000a_JAIME DANIEL SALAZAR CARDONASALAZAR CONSULTORES &lt;salazaryconsultores@gmail.com&gt;_x000a_Funcionario: cayeroal@gmail.com_x000a_Honorarios solicitados: TREINTA Y CINCO MILLONES DE PESOS ($35.000. 000.oo) M/Cte.,_x000a_3.1. La suma de DIECISIETE MILLONES QUINIENTOS MIL PESOS ($17.500.000) M/te, más IVA, pagaderos con la aceptación de la presente oferta;_x000a_3.2. La suma de DIECISIETE MILLONES QUINIENTOS MIL PESOS ($17.500.000) M/te, más IVA, pagaderos con la culminación del proceso_x000a_Objetados por agotamiento del límite"/>
    <x v="45"/>
    <n v="0"/>
    <n v="0"/>
    <n v="0"/>
  </r>
  <r>
    <s v="LA PREVISORA SA COMPAÑIA DE SEGUROS"/>
    <s v="EN TRAMITE"/>
    <s v="22813"/>
    <x v="3"/>
    <x v="5"/>
    <x v="0"/>
    <x v="83"/>
    <d v="2021-10-20T00:00:00"/>
    <s v="PROCESO PRF # 170100-0247-21 MARIA FERNANDA REYES SARMIENTO_x000a_LESION PATRIMONIAL A LOS RECURSOS Y BIENES PUBLICOS EN CUANTIA DE $81.536.507 POR IRREGULARIDADES DEL CONTRATO N° 1063 DE 2013 Y 1880 DE 2018_x000a__x000a_Honorarios aprobados: SIETE MILLONES DE PESOS M/CTE. ($7.000.000) más iva,_x000a_Pago anticipo 50% ok  11 de nov 2022 $3.150.000"/>
    <x v="62"/>
    <n v="7000000"/>
    <n v="3500000"/>
    <n v="3500000"/>
  </r>
  <r>
    <s v="LA PREVISORA SA COMPAÑIA DE SEGUROS"/>
    <s v="PAGADO"/>
    <s v="24076"/>
    <x v="3"/>
    <x v="5"/>
    <x v="0"/>
    <x v="84"/>
    <d v="2022-07-26T00:00:00"/>
    <s v="PROCESO DE RESPONSABILIDAD FISCAL No 170100-0048-20-RAFAEL ARANZALEZ GARCIA- ABOGADA MARÍA EUGENIA BRAY MENDOZA"/>
    <x v="74"/>
    <n v="5000000"/>
    <n v="0"/>
    <n v="5000000"/>
  </r>
  <r>
    <s v="LA PREVISORA SA COMPAÑIA DE SEGUROS"/>
    <s v="PAGADO"/>
    <s v="23171"/>
    <x v="3"/>
    <x v="5"/>
    <x v="0"/>
    <x v="85"/>
    <d v="2022-01-20T00:00:00"/>
    <s v="Proceso de Responsabilidad Fiscal No 170100-0373-21- Martha Cecilia Valdés Cruz abogado FERRER ABOGADOS ASOCIADOS - HÉCTOR ENRIQUE FERRER LEAL TELS: 810 18 02-- CEL. 311 462 6228._x000a__x000a_Ok pago anticipo: $3.653.440 07 de marzo de 2022_x000a_Honorarios aprobados: SIETE MILLONES DE PESOS ($ 7.000.000) más IVA_x000a__x000a_proceso archivado. Pendiente grado de consulta"/>
    <x v="75"/>
    <n v="7000000"/>
    <n v="0"/>
    <n v="7000000"/>
  </r>
  <r>
    <s v="LA PREVISORA SA COMPAÑIA DE SEGUROS"/>
    <s v="EN TRAMITE"/>
    <s v="23061"/>
    <x v="3"/>
    <x v="5"/>
    <x v="0"/>
    <x v="86"/>
    <d v="2021-12-20T00:00:00"/>
    <s v="PROCESO DISCIPLINARIO 042 de 2021- DOCTOR JESUS MAHECHA RANGEL_x000a_HONORARIOS APROBADOS: OCHO MILLONES DE PESOS M/CTE. ($8.000.000) más iva_x000a_PAGO ANTICIPO: 0K $ 3.565.360 28 de feb de 2022"/>
    <x v="11"/>
    <n v="8000000"/>
    <n v="4000000"/>
    <n v="4000000"/>
  </r>
  <r>
    <s v="LA PREVISORA SA COMPAÑIA DE SEGUROS"/>
    <s v="OBJETADO"/>
    <s v="23535"/>
    <x v="3"/>
    <x v="5"/>
    <x v="0"/>
    <x v="86"/>
    <d v="2022-04-07T00:00:00"/>
    <s v="Proceso Administrativo Sancionatorio Fiscal PASF No. 140000-002-2020 Sr José Vicente Casas Díaz C. C. 19.400.342"/>
    <x v="76"/>
    <n v="0"/>
    <n v="0"/>
    <n v="0"/>
  </r>
  <r>
    <s v="LA PREVISORA SA COMPAÑIA DE SEGUROS"/>
    <s v="PAGADO"/>
    <s v="23039"/>
    <x v="0"/>
    <x v="5"/>
    <x v="0"/>
    <x v="86"/>
    <d v="2021-11-23T00:00:00"/>
    <s v="Proceso de Responsabilidad Fiscal No.170100-0363-21. Rafael Enrique Aranzalez. _x000a_presunto detrimento de  828.116_x000a__x000a_ABOGADA FERRER ABGADOS  MARIA EUGENIA BAY"/>
    <x v="77"/>
    <n v="400000"/>
    <n v="0"/>
    <n v="400000"/>
  </r>
  <r>
    <s v="LA PREVISORA SA COMPAÑIA DE SEGUROS"/>
    <s v="EN TRAMITE"/>
    <s v="23468"/>
    <x v="3"/>
    <x v="5"/>
    <x v="0"/>
    <x v="87"/>
    <d v="2022-03-23T00:00:00"/>
    <s v="proceso de responsabilidad fiscal, No 170100-0234-20, que adelanta la Contraloría de Bogotá  al señor José Vicente Casas Díaz C. C. 19.400.342_x000a_daño patrimonial $2.318.658.426_x000a__x000a_Proceso de RF agregado al PRF N° 170100-0201-21. Ver AA 22812_x000a_Agotado para este proceso de RF el limite otorgado a otros funcionarios"/>
    <x v="62"/>
    <n v="23186584"/>
    <n v="23186584"/>
    <n v="0"/>
  </r>
  <r>
    <s v="LA PREVISORA SA COMPAÑIA DE SEGUROS"/>
    <s v="OBJETADO"/>
    <s v="23468"/>
    <x v="0"/>
    <x v="5"/>
    <x v="0"/>
    <x v="87"/>
    <d v="2022-03-23T00:00:00"/>
    <s v="proceso de responsabilidad fiscal, No 170100-0234-20, que adelanta la Contraloría de Bogotá  al señor José Vicente Casas Díaz C. C. 19.400.342_x000a_daño patrimonial $2.318.658.426_x000a__x000a_Proceso de RF agregado al PRF N° 170100-0201-21. Ver AA 22812_x000a_Agotado para este proceso de RF el limite otorgado a otros funcionarios"/>
    <x v="62"/>
    <n v="0"/>
    <n v="0"/>
    <n v="0"/>
  </r>
  <r>
    <s v="LA PREVISORA SA COMPAÑIA DE SEGUROS"/>
    <s v="PAGADO"/>
    <s v="24264"/>
    <x v="3"/>
    <x v="5"/>
    <x v="0"/>
    <x v="88"/>
    <d v="2022-08-30T00:00:00"/>
    <s v="Entidad: Universidad Distrital Francisco José de Caldas_x000a_Radicación: PROCESO DISCIPLINARIO  No. 43230 DE 2018,Implicado:  CARLOS JAVIER MOSQUERA_x000a_Póliza:   1008978_x000a_APODERADO: DAVID DE JESUS GOMEZ CARDENAS_x000a_David de Jesus Gomez Cardenas &lt;gomezcdaviddej@gmail.com&gt;_x000a_FUNCIONARIO: Carlos Javier Mosquera Suárez &lt;cmosquera@udistrital.edu.co&gt;"/>
    <x v="78"/>
    <n v="10000000"/>
    <n v="0"/>
    <n v="10000000"/>
  </r>
  <r>
    <s v="AXA COLPATRIA SEGUROS SA"/>
    <s v="PAGADO"/>
    <s v="24014"/>
    <x v="6"/>
    <x v="6"/>
    <x v="1"/>
    <x v="89"/>
    <d v="2022-07-14T00:00:00"/>
    <s v="Daños y pérdida del monitor Lenovo, perteneciente al proyecto curricular de Artes Plásticas y Visuales."/>
    <x v="79"/>
    <n v="960000"/>
    <n v="0"/>
    <n v="960000"/>
  </r>
  <r>
    <s v="LA PREVISORA SA COMPAÑIA DE SEGUROS"/>
    <s v="OBJETADO"/>
    <s v="24260"/>
    <x v="3"/>
    <x v="5"/>
    <x v="0"/>
    <x v="90"/>
    <d v="2022-08-30T00:00:00"/>
    <s v="Entidad: Universidad Distrital Francisco José de Caldas_x000a_Radicación: PROCESO DE RESPONSABILIDAD FISCAL No. URFR-PRF-082-2019_x000a_Implicado:  CARLOS JAVIER MOSQUERA_x000a_Póliza:   1008978"/>
    <x v="80"/>
    <n v="0"/>
    <n v="0"/>
    <n v="0"/>
  </r>
  <r>
    <s v="AXA COLPATRIA SEGUROS SA"/>
    <s v="PAGADO"/>
    <s v="23767"/>
    <x v="1"/>
    <x v="6"/>
    <x v="1"/>
    <x v="91"/>
    <d v="2022-05-04T00:00:00"/>
    <s v="el día 18 de febrero de 2022 el estudiante CRISTIAN CAMILO MORENO MEJIA identificado con cedula de ciudadanía 1.000.521.527 y código estudiantil 20181005113 del proyecto curricular ingeniería electrónica daño una pantalla marca COMPUMAX perteneciente a los laboratorios de ingeniería con referencia COMF240WH18090431 y código 2021072700067, el estudiante nos informó en ese momento que se encontraba trabajando en el banco asignado, donde accidentalmente choca con el escritorio y el monitor cae de frente a la mesa ocasionando el daño del display."/>
    <x v="81"/>
    <n v="702100"/>
    <n v="0"/>
    <n v="702100"/>
  </r>
  <r>
    <s v="LA PREVISORA SA COMPAÑIA DE SEGUROS"/>
    <s v="EN TRAMITE"/>
    <s v="23667"/>
    <x v="3"/>
    <x v="5"/>
    <x v="0"/>
    <x v="92"/>
    <d v="2022-05-02T00:00:00"/>
    <s v="proceso de Responsabilidad Fiscal   No.170100-0015 -2022  relacionado con el proceso fiscal  que se inició al Señor Inocencio Bahamón Calderón._x000a_apoderado: Jairo Enrique Bulla_x000a_Honorarios aprobados: DIEZ MILLONES PESOS ($ 10.000.000) más IVA los cuales se pagarán 50% con el presente documento y 50% con el fallo debidamente ejecutoriado o auto de archivo y una vez remitidas las labores de defensa desplegadas en el desarrollo del proceso._x000a__x000a_Pago anticipo: Ok. $5.214.200 29 oct 2022_x000a_Apoderado: Jairo Enrique Bulla Romero &lt;jebullaro@hotmail.com&gt; _x000a_Jairo Enrique Bulla Romero &lt;jebullaro@gmail.com&gt;_x000a_Funcionario: Inocencio Bahamon Calderon &lt;ibahamon@udistrital.edu.co&gt;"/>
    <x v="45"/>
    <n v="12000000"/>
    <n v="6000000"/>
    <n v="6000000"/>
  </r>
  <r>
    <s v="AXA COLPATRIA SEGUROS SA"/>
    <s v="PAGADO"/>
    <s v="24121"/>
    <x v="7"/>
    <x v="8"/>
    <x v="4"/>
    <x v="93"/>
    <d v="2022-07-13T00:00:00"/>
    <s v="Se informa que el día 25 de abril del 2022, cuando se realizaba el traslado de la dependencia de Rectoría a la Sede Aduanilla de Paiba, el cual se estaba realizando en el camión de placas OAI 904 de propiedad de la Universidad Distrital,donde debido al movimiento del vehículo, la impresora Ricoh SP5300 se aflojo del amarre cayendo al piso del camión, presentando ruptura y daño de la misma."/>
    <x v="82"/>
    <n v="3719000"/>
    <n v="0"/>
    <n v="3719000"/>
  </r>
  <r>
    <s v="LA PREVISORA SA COMPAÑIA DE SEGUROS"/>
    <s v="EN TRAMITE"/>
    <s v="23910"/>
    <x v="3"/>
    <x v="5"/>
    <x v="0"/>
    <x v="94"/>
    <d v="2022-06-23T00:00:00"/>
    <s v="SE NOTIFICA AVISO DE SINIESTRO PROCESO DE RESPONSABILIDAD FISCAL No 170100-0040-22- JESUS MAHECHA RANGEL . Pendiente confirmar si es también para JACQUELINE ORTIZ ARENAS_x000a__x000a_Apoderado: María Eugenia Bray Mendoza_x000a_Maria Eugenia Bray Mendoza &lt;marubray@hotmail.com&gt;_x000a_Hector Ferrer &lt;ferrerhector@gmail.com&gt; _x000a__x000a_Funcionario: JESUS ALVARO MAHECHA RANGEL &lt;jesusalvaromahecha@gmail.com&gt;_x000a__x000a_Ok anticipo: $4.171.360 17/08/2022"/>
    <x v="45"/>
    <n v="9000000"/>
    <n v="4500000"/>
    <n v="4500000"/>
  </r>
  <r>
    <s v="LA PREVISORA SA COMPAÑIA DE SEGUROS"/>
    <s v="EN TRAMITE"/>
    <s v="23841"/>
    <x v="3"/>
    <x v="5"/>
    <x v="0"/>
    <x v="95"/>
    <d v="2022-06-02T00:00:00"/>
    <s v="Proceso de responsabilidad Disciplinaria TD-127-2022 JORGE ENRIQUE VERGARA APODERADO :  JORGE A VERGARA._x000a_Apoderado: Jorge A. Vergara G. &lt;jorgearmandovg@hotmail.com&gt;_x000a__x000a_oK ANTICIPO: 24/02/2023_x000a_apoderado datos_x000a_Jorge Armando Vergara Gamarra_x000a_CC 1136884343_x000a_Tel 3192272877"/>
    <x v="45"/>
    <n v="5000000"/>
    <n v="2500000"/>
    <n v="2500000"/>
  </r>
  <r>
    <s v="AXA COLPATRIA SEGUROS SA"/>
    <s v="PAGADO"/>
    <s v="24413"/>
    <x v="1"/>
    <x v="6"/>
    <x v="1"/>
    <x v="96"/>
    <d v="2022-09-29T00:00:00"/>
    <s v="El día martes 17 de mayo de 2022, pasadas las 2:09 pm, la señora Martha Lucía Morales me llamó por teléfono, para informar que se perdieron unos audífonos."/>
    <x v="83"/>
    <n v="949900"/>
    <n v="0"/>
    <n v="949900"/>
  </r>
  <r>
    <s v="AXA COLPATRIA SEGUROS SA"/>
    <s v="DESISTIDO"/>
    <s v="24305"/>
    <x v="1"/>
    <x v="6"/>
    <x v="1"/>
    <x v="97"/>
    <d v="2022-08-08T00:00:00"/>
    <s v="Daños ocasionados en los baños de la Sede FACULTAD DE ARTES ASAB: Cr. 13 No. 14 69"/>
    <x v="84"/>
    <n v="0"/>
    <n v="0"/>
    <n v="0"/>
  </r>
  <r>
    <s v="AXA COLPATRIA SEGUROS SA"/>
    <s v="PAGADO"/>
    <s v="24173"/>
    <x v="1"/>
    <x v="6"/>
    <x v="1"/>
    <x v="97"/>
    <d v="2022-08-08T00:00:00"/>
    <s v="Reclamación por daños en infraestructura de la Universidad Distrital Facultad de Artes – ASAB_ Facultad de Ciencias y Educación sedes Macarena A y Macarena B"/>
    <x v="85"/>
    <n v="79512731"/>
    <n v="0"/>
    <n v="79512731"/>
  </r>
  <r>
    <s v="LA PREVISORA SA COMPAÑIA DE SEGUROS"/>
    <s v="EN TRAMITE"/>
    <s v="24261"/>
    <x v="3"/>
    <x v="5"/>
    <x v="0"/>
    <x v="98"/>
    <d v="2022-08-29T00:00:00"/>
    <s v="Entidad: Universidad Distrital Francisco José de Caldas_x000a_Radicación: PROCESO DISCIPLINARIO No 105-2018_x000a_Implicado:  DOCTOR EDUARD ARNULFO PINILLA_x000a_Póliza:   1008978_x000a__x000a__x000a_Apoderada: MARIA EUGENIA BRAY MENDOZA &lt;mariabrayabogada@gmail.com&gt;_x000a_Honorarios aprobados: CINCO_x000a_MILLONES PESOS ($ 5.000.000) más IVA los cuales se pagarán 50% con el presente documento y 50% con el fallo debidamente ejecutoriado o auto de archivo y una vez remitidas las labores de defensa desplegadas en el desarrollo_x000a_del proceso._x000a_Ok pago de anticipo 23/11/2022"/>
    <x v="45"/>
    <n v="20000000"/>
    <n v="10000000"/>
    <n v="10000000"/>
  </r>
  <r>
    <s v="AXA COLPATRIA SEGUROS SA"/>
    <s v="PAGADO"/>
    <s v="24412"/>
    <x v="8"/>
    <x v="6"/>
    <x v="1"/>
    <x v="99"/>
    <d v="2022-09-29T00:00:00"/>
    <s v="EL DIA 16 DE JUNIO DEL 2021 SE ESCUCHA UN FUERTE RUIDO EL CUAL EL COMPUTATDORA HABIA CAIDO SOBRE EL SCANER AVERIANDOSE LA PANTALLA DEL MISMO."/>
    <x v="86"/>
    <n v="8869000"/>
    <n v="0"/>
    <n v="8869000"/>
  </r>
  <r>
    <s v="LA PREVISORA SA COMPAÑIA DE SEGUROS"/>
    <s v="EN TRAMITE"/>
    <s v="24077"/>
    <x v="3"/>
    <x v="9"/>
    <x v="0"/>
    <x v="100"/>
    <d v="2022-07-26T00:00:00"/>
    <s v="PROCESO DE RESPONSABILIDAD FISCAL No 170100-0055-20- TULIO BERNARDO ISAZA ABOGADA  MARÍA EUGENIA BRAY MENDOZA_x000a__x000a_Apoderada: MARIA EUGENIA BRAY MENDOZA &lt;mariabrayabogada@gmail.com&gt;_x000a_Honorarios aprobados_x000a_Anticipo ok 01/09/2022"/>
    <x v="45"/>
    <n v="2000000"/>
    <n v="1750000"/>
    <n v="250000"/>
  </r>
  <r>
    <s v="LA PREVISORA SA COMPAÑIA DE SEGUROS"/>
    <s v="PAGADO"/>
    <s v="24239"/>
    <x v="0"/>
    <x v="9"/>
    <x v="0"/>
    <x v="100"/>
    <d v="2022-08-26T00:00:00"/>
    <s v="Entidad: Universidad Distrital Francisco José de Caldas_x000a_Radicación: PROCESO DISCIPLINARIO 754126/19  _x000a_Implicado:  JOSE VICENTE CASAS DIAZ_x000a_Póliza:   1008978_x000a_APODERADO GLADYS LEONOR MARTINEZ  PINEDA_x000a_GLADYS MARTINEZ &lt;gladysleo14@hotmail.com&gt; Cel 3162341561_x000a__x000a_Ok anticipo: 01/12/2022 $5.000.000 con deducciones 4.500.000_x000a_ok pago restantes: $4.500.000 26/02/2024_x000a__x000a_Proceso Disciplinario terminado y archivado. Auto 1003 19 dic 2023."/>
    <x v="87"/>
    <n v="10000000"/>
    <n v="0"/>
    <n v="10000000"/>
  </r>
  <r>
    <s v="LA PREVISORA SA COMPAÑIA DE SEGUROS"/>
    <s v="PAGADO"/>
    <s v="24240"/>
    <x v="3"/>
    <x v="9"/>
    <x v="0"/>
    <x v="100"/>
    <d v="2022-08-25T00:00:00"/>
    <s v="SE NOTIFICA AVISO DE SINIESTRO_x000a_Entidad: Universidad Distrital Francisco José de Caldas_x000a_Radicación: PROCESO DISCIPLINARIO 754126/19  _x000a_Implicado:  MARIA FERNANDA REYES_x000a_Póliza:   1008978_x000a_APODERADA: GLADYS LEONOR MARTINEZ PINEDA_x000a_GLADYS MARTINEZ &lt;gladysleo14@hotmail.com&gt;_x000a__x000a_Aprobados: _x000a_Ok anticipo: 10/11/2022 $3.600.000 deducidos $400.000_x000a_Pago h restantes: $3.600.000_x000a__x000a_Se indicaba en el AA un caso No. 29431 Realmente debe ser el On Base 265510_x000a__x000a_Auto de archivo proceso disciplinario: Auto 10003 19 dic de 2023"/>
    <x v="88"/>
    <n v="8000000"/>
    <n v="0"/>
    <n v="8000000"/>
  </r>
  <r>
    <s v="LA PREVISORA SA COMPAÑIA DE SEGUROS"/>
    <s v="EN TRAMITE"/>
    <s v="24103"/>
    <x v="3"/>
    <x v="9"/>
    <x v="0"/>
    <x v="101"/>
    <d v="2022-07-29T00:00:00"/>
    <s v="PROCESO SANCIONATORIO  RESOLUCION 023649 DE 06 JUL 2022 -  EUSEBIO ANTONIO RANGEL ROA - APODERADO: Emilio Ramirez Cuervo  demoncre28@gmail.com_x000a__x000a_Honorarios aprobados: OCHO MILLONES PESOS ($ 8.000.000) más IVA los cuales se pagarán 50% con el presente documento y 50% con el fallo debidamente ejecutoriado o auto de archivo y una vez remitidas las labores de defensa desplegadas en el desarrollo del proceso._x000a_***Fecha carta de aprobación: 30/12/2022_x000a__x000a_caso 272838 se cerró dado a que el reclamo se está atendiendo bajo el número 264135_x000a__x000a_Informa la aseguradora que el paoderado el radicó factura que fue devuelta por la Compañía por cuanto no fueron aportados los documentos completos."/>
    <x v="89"/>
    <n v="8000000"/>
    <n v="8000000"/>
    <n v="0"/>
  </r>
  <r>
    <s v="LA PREVISORA SA COMPAÑIA DE SEGUROS"/>
    <s v="EN TRAMITE"/>
    <s v="24203"/>
    <x v="0"/>
    <x v="9"/>
    <x v="0"/>
    <x v="101"/>
    <d v="2022-08-25T00:00:00"/>
    <s v="Entidad: Universidad Distrital Francisco José de Caldas_x000a_Radicación: Investigación Administrativa No. AA_007224_06072022_x000a_Implicado:  ALVARO ESPINEL ORTEGA ALVARO ESPINEL &lt;aespinel@udistrital.edu.co&gt;_x000a_Póliza:   1008978_x000a_Proceso Sancionatorio resolución No 023649 – Auto 06 Jul 2022. Ministerio de Educación Nacional_ Entidad que adelanta la investigación_x000a_Apoderado: Camila Cecilia Vega Escobar Apoderada:  Camila Cecilia Vega Escobar Camila Vega &lt;cecivega55@hotmail.com&gt;_x000a__x000a_Aprobado: $8.000.000_x000a_Pago Ok: $4.000.000 13/04/2023"/>
    <x v="45"/>
    <n v="8000000"/>
    <n v="4000000"/>
    <n v="4000000"/>
  </r>
  <r>
    <s v="LA PREVISORA SA COMPAÑIA DE SEGUROS"/>
    <s v="EN TRAMITE"/>
    <s v="24105"/>
    <x v="3"/>
    <x v="9"/>
    <x v="0"/>
    <x v="102"/>
    <d v="2022-08-03T00:00:00"/>
    <s v="SE NOTIFICA AVISO DE SINIESTRO PROCESO ADMINISTRATIVO SANCIONATORIO No. RESOLUCION  023649 DE DICIEMBRE 10  de 2021-JESUS ALVARO MAHECHA RANGEL  JESUS ALVARO MAHECHA RANGEL &lt;jesusalvaromahecha@gmail.com&gt;_x000a__x000a_APODERADA MARÍA EUGENIA BRAY MENDOZA Maria Eugenia Bray Mendoza &lt;marubray@hotmail.com&gt;_x000a__x000a_Ok anticipo: 25/08/2022_x000a_H aprobados:"/>
    <x v="45"/>
    <n v="8000000"/>
    <n v="4000000"/>
    <n v="4000000"/>
  </r>
  <r>
    <s v="AXA COLPATRIA SEGUROS SA"/>
    <s v="PAGADO"/>
    <s v="24204"/>
    <x v="9"/>
    <x v="10"/>
    <x v="1"/>
    <x v="103"/>
    <d v="2022-08-09T00:00:00"/>
    <s v="Daños presentados a un monitor debido a un golpe de una ventana abierta."/>
    <x v="90"/>
    <n v="990000"/>
    <n v="0"/>
    <n v="990000"/>
  </r>
  <r>
    <s v="AXA COLPATRIA SEGUROS SA"/>
    <s v="PAGADO"/>
    <s v="24477"/>
    <x v="1"/>
    <x v="10"/>
    <x v="1"/>
    <x v="104"/>
    <d v="2022-10-19T00:00:00"/>
    <s v="Daños presentados a dos monitores durante el traslado de aula."/>
    <x v="91"/>
    <n v="1899800"/>
    <n v="0"/>
    <n v="1899800"/>
  </r>
  <r>
    <s v="LA PREVISORA SA COMPAÑIA DE SEGUROS"/>
    <s v="EN TRAMITE"/>
    <s v="24164"/>
    <x v="3"/>
    <x v="9"/>
    <x v="0"/>
    <x v="105"/>
    <d v="2022-08-19T00:00:00"/>
    <s v="SE NOTIFICA AVISO DE SINIESTRO PROCESO DISCIPLINARIO No 004-2020- JESUS ALVARO MAHECHA RANGEL//_x000a__x000a_Funcionario: JESUS ALVARO MAHECHA RANGEL &lt;jesusalvaromahecha@gmail.com&gt;_x000a_Apoderada: Maria Eugenia Bray Mendoza &lt;marubray@hotmail.com&gt;_x000a__x000a_APROBADOS:  CINCO MILLONES PESOS ($ 5.000.000) más IVA los cuales se pagarán 50% con el presente documento y 50% con el fallo debidamente ejecutoriado o auto de archivo y una vez remitidas las labores de defensa desplegadas en el desarrollo del proceso_x000a_oK Anticipo $2.230.000 18/10/2022"/>
    <x v="45"/>
    <n v="5000000"/>
    <n v="2500000"/>
    <n v="2500000"/>
  </r>
  <r>
    <s v="LA PREVISORA SA COMPAÑIA DE SEGUROS"/>
    <s v="EN TRAMITE"/>
    <s v="24165"/>
    <x v="3"/>
    <x v="9"/>
    <x v="0"/>
    <x v="105"/>
    <d v="2022-08-10T00:00:00"/>
    <s v="Entidad: Universidad Distrital Francisco José de Caldas_x000a_Radicación: PROCESO DISCIPLINARIO No 005-2020_x000a_Implicado: JESUS ALVARO MAHECHA RANGEL jesusalvaromahecha@gmail.com_x000a_amahecha@udistrital.edu.co_x000a_Poder: MARÍA EUGENIA BRAY MENDOZA marubray@hotmail.com_x000a__x000a_HONORARIOS APROBADOS_x000a_oK ANTICIPO"/>
    <x v="92"/>
    <n v="5000000"/>
    <n v="2500000"/>
    <n v="2500000"/>
  </r>
  <r>
    <s v="AXA COLPATRIA SEGUROS SA"/>
    <s v="PAGADO"/>
    <s v="24411"/>
    <x v="1"/>
    <x v="10"/>
    <x v="1"/>
    <x v="106"/>
    <d v="2022-09-23T00:00:00"/>
    <s v="EL 28 DE JULIO DEL 2022 ESTABAN EN LA BODEGA REALIZANDO UN INVENTARIO Y LA PERSONA ACCIDENTALMENTE CHOCA UN MONITOR CONTRA EL PORTÁTIL OCASIONANDO Y SU CAÍDA Y EL DAÑO DEL MISMO."/>
    <x v="93"/>
    <n v="3570000"/>
    <n v="0"/>
    <n v="3570000"/>
  </r>
  <r>
    <s v="LA PREVISORA SA COMPAÑIA DE SEGUROS"/>
    <s v="EN TRAMITE"/>
    <s v="24180"/>
    <x v="3"/>
    <x v="9"/>
    <x v="0"/>
    <x v="107"/>
    <d v="2022-08-19T00:00:00"/>
    <s v="SE NOTIFICA AVISO DE SINIESTRO:_x000a_Entidad: Universidad Distrital Francisco José de Caldas_x000a_Radicación: PROCESO DE RESPONSABILIDAD FISCAL No. 170100-0053-20_x000a_Implicado: CAMILO ANDRES BUSTOS PARRA_x000a_Apoderado: Alejandro Cadena &lt;acadenaabogado@gmail.com&gt;_x000a_Aprobación: QUINCE MILLONES PESOS ($ 15.000.000) más IVA_x000a_Ok Anticipo: $7.821.300"/>
    <x v="45"/>
    <n v="18000000"/>
    <n v="9000000"/>
    <n v="9000000"/>
  </r>
  <r>
    <s v="LA PREVISORA SA COMPAÑIA DE SEGUROS"/>
    <s v="EN TRAMITE"/>
    <s v="25072"/>
    <x v="3"/>
    <x v="9"/>
    <x v="0"/>
    <x v="108"/>
    <d v="2023-02-08T00:00:00"/>
    <s v="PROCESO DE RESPONSABILIDAD FISCAL No 170100-0041-22 - CARLOS YEZID ROZO ALVAREZ_x000a__x000a_Apoderado: Jaime Daniel Salazar Cardona_x000a_salazaryconsultores@gmail.com_x000a_Cel3508630442"/>
    <x v="45"/>
    <n v="1500000"/>
    <n v="1500000"/>
    <n v="0"/>
  </r>
  <r>
    <s v="LA PREVISORA SA COMPAÑIA DE SEGUROS"/>
    <s v="OBJETADO"/>
    <s v="25072"/>
    <x v="0"/>
    <x v="9"/>
    <x v="0"/>
    <x v="108"/>
    <d v="2023-02-08T00:00:00"/>
    <s v="PROCESO DE RESPONSABILIDAD FISCAL No 170100-0041-22 - CARLOS YEZID ROZO ALVAREZ_x000a__x000a_Apoderado: Jaime Daniel Salazar Cardona_x000a_salazaryconsultores@gmail.com_x000a_Cel3508630442"/>
    <x v="45"/>
    <n v="0"/>
    <n v="0"/>
    <n v="0"/>
  </r>
  <r>
    <s v="AXA COLPATRIA SEGUROS SA"/>
    <s v="PAGADO"/>
    <s v="24705"/>
    <x v="1"/>
    <x v="10"/>
    <x v="1"/>
    <x v="109"/>
    <d v="2022-12-05T00:00:00"/>
    <s v="el dia 13 de agosto segun reporte de la empresa de seguridad sobre las 06:20 am el recorredor de modulares informa que en el aula 7a se encuentra el televisor de marca sony led 3d 55 con serial 5001809 y de placa de inventario 410225 con su respectivo soporte. la empresa de vigilancia reporta el dia martes 16 que luego de hacer el  empalme por cambio de turno el televisor ya no se encuentra en el sitio y encuentran unicamente el soporte.."/>
    <x v="94"/>
    <n v="2050000"/>
    <n v="0"/>
    <n v="2050000"/>
  </r>
  <r>
    <s v="LA PREVISORA SA COMPAÑIA DE SEGUROS"/>
    <s v="EN TRAMITE"/>
    <s v="24202"/>
    <x v="3"/>
    <x v="9"/>
    <x v="0"/>
    <x v="110"/>
    <d v="2022-08-18T00:00:00"/>
    <s v="Siniestro: 30388-22-70-13_x000a_Entidad: Universidad Distrital Francisco José de Caldas_x000a_Radicación: PROCESO DE RESPONSABILIDAD FISCAL No. 170100-0040-22_x000a_Entidad que adelanta la investigación: Contraloría de Bogotá D.C._x000a_Implicado:  ALVARO ESPINEL ORTEGA Álvaro Espinel Ortega &lt;aespinel@udistrital.edu.co&gt;_ Vicerector Vicerrector Administrativo y Financiero, Código 77, Grado 3, desde el 26 de abril de 2019 hasta el 31 de agosto de 2021,  de la Universidad Distrital Francisco Jose de Caldas, por presuntas irregularidades que puedan llegar a afectar el patrimonio público del Claustro Universitario, debido a  las sanciones impuestas por la Dirección de Impuestos y Aduanas Nacionales – DIAN por la presentación extemporánea sobre la declaración de retención en la fuente del periodo 5, año 2020, y la presentación extemporánea de la declaración de ingresos y patrimonio año 2020 en la Universidad Distrital Francisco José de Caldas”._x000a_Póliza:   1008978_x000a_Apoderada:  Camila Cecilia Vega Escobar Camila Vega &lt;cecivega55@hotmail.com&gt;_x000a_Aprobados: 14.5 Millones más iva_x000a_Ok pago : $7.250.000 01/04/2023 Con impuestos $6.452.500"/>
    <x v="45"/>
    <n v="14500000"/>
    <n v="7250000"/>
    <n v="7250000"/>
  </r>
  <r>
    <s v="LA PREVISORA SA COMPAÑIA DE SEGUROS"/>
    <s v="EN TRAMITE"/>
    <s v="24202"/>
    <x v="3"/>
    <x v="9"/>
    <x v="0"/>
    <x v="110"/>
    <d v="2022-08-18T00:00:00"/>
    <s v="Siniestro: 30388-22-70-13_x000a_Entidad: Universidad Distrital Francisco José de Caldas_x000a_Radicación: PROCESO DE RESPONSABILIDAD FISCAL No. 170100-0040-22_x000a_Entidad que adelanta la investigación: Contraloría de Bogotá D.C._x000a_Implicado:  ALVARO ESPINEL ORTEGA Álvaro Espinel Ortega &lt;aespinel@udistrital.edu.co&gt;_ Vicerector Vicerrector Administrativo y Financiero, Código 77, Grado 3, desde el 26 de abril de 2019 hasta el 31 de agosto de 2021,  de la Universidad Distrital Francisco Jose de Caldas, por presuntas irregularidades que puedan llegar a afectar el patrimonio público del Claustro Universitario, debido a  las sanciones impuestas por la Dirección de Impuestos y Aduanas Nacionales – DIAN por la presentación extemporánea sobre la declaración de retención en la fuente del periodo 5, año 2020, y la presentación extemporánea de la declaración de ingresos y patrimonio año 2020 en la Universidad Distrital Francisco José de Caldas”._x000a_Póliza:   1008978_x000a_Apoderada:  Camila Cecilia Vega Escobar Camila Vega &lt;cecivega55@hotmail.com&gt;_x000a_Aprobados: 14.5 Millones más iva_x000a_Ok pago : $7.250.000 01/04/2023 Con impuestos $6.452.500"/>
    <x v="45"/>
    <n v="10000000"/>
    <n v="10000000"/>
    <n v="0"/>
  </r>
  <r>
    <s v="LA PREVISORA SA COMPAÑIA DE SEGUROS"/>
    <s v="EN TRAMITE"/>
    <s v="24307"/>
    <x v="3"/>
    <x v="9"/>
    <x v="0"/>
    <x v="111"/>
    <d v="2022-09-19T00:00:00"/>
    <s v="proceso de Responsabilidad Fiscal   No. No 170100-0053-2020 relacionado con el proceso fiscal  que se inició al CARLOS JAVIER MOSQUERA SUÁREZ. APODERADO: DAVID DE JESUS GOMEZ CARDENAS._x000a__x000a_Aprobados: DIEZ MILLON DE PESOS ($ 10.000.000) más IVA los cuales se pagarán 50% con el presente documento y 50% con el fallo debidamente ejecutoriado o auto de archivo y una vez remitidas las labores de defensa desplegadas en el desarrollo del proceso._x000a__x000a_ok anticipo: $4.914.000 28/12/2022"/>
    <x v="45"/>
    <n v="15000000"/>
    <n v="10000000"/>
    <n v="5000000"/>
  </r>
  <r>
    <s v="AXA COLPATRIA SEGUROS SA"/>
    <s v="PAGADO"/>
    <s v="24825"/>
    <x v="9"/>
    <x v="10"/>
    <x v="1"/>
    <x v="112"/>
    <d v="2022-12-15T00:00:00"/>
    <s v="Hurto de elementos de diferentes equipos de CL 64-18 KR 30"/>
    <x v="95"/>
    <n v="4537860"/>
    <n v="0"/>
    <n v="4537860"/>
  </r>
  <r>
    <s v="LA PREVISORA SA COMPAÑIA DE SEGUROS"/>
    <s v="EN TRAMITE"/>
    <s v="26151"/>
    <x v="3"/>
    <x v="9"/>
    <x v="0"/>
    <x v="113"/>
    <d v="2023-09-12T00:00:00"/>
    <s v="Auto del 13 de septiembre de 2022,  se ordenó investigación disciplinaria en contra de Ricardo García Duarte, Rector de la U Distritall Francisco José Caldas. _x000a_Proceso Disciplinario:  IUS E 2020-344333/ IUC D 2022-2467202_x000a_Fundamentos de la investigación: Presuntas irregularidades presentadas por la omisión de trámite de las denuncias que fueron presentadas por múltiples estudiantes en contra de Carlos Antonio Julio Arrieta, docente de la Facultad de Ciencias y Educación de la Universidad._x000a__x000a_Honorarios aprobados: ($10.000.000 más IVA. El IVA solo se reconoce en la medida que el abogado pertenezca al régimen común_x000a_50% de anticipo y 50% restante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_x000a__x000a__x000a_Apoderada: María Fernanda Cruz Rodriguez_x000a_Firma: mfcruz@gomezuruenaabogados.com.  Gómez Urueña Abogados &lt;jvelasquez@gomezuruenaabogados.com&gt;_x000a__x000a_Caso 286595"/>
    <x v="45"/>
    <n v="10000000"/>
    <n v="5000000"/>
    <n v="5000000"/>
  </r>
  <r>
    <s v="AXA COLPATRIA SEGUROS SA"/>
    <s v="PAGADO"/>
    <s v="25119"/>
    <x v="1"/>
    <x v="10"/>
    <x v="1"/>
    <x v="114"/>
    <d v="2023-02-08T00:00:00"/>
    <s v="Daño en Tv de 65&quot; en la Coordinación de Ayudas Educativas. Durante su manipulación cae al suelo y se fractura la pantalla."/>
    <x v="96"/>
    <n v="4900000"/>
    <n v="0"/>
    <n v="4900000"/>
  </r>
  <r>
    <s v="AXA COLPATRIA SEGUROS SA"/>
    <s v="PAGADO"/>
    <s v="24824"/>
    <x v="1"/>
    <x v="10"/>
    <x v="1"/>
    <x v="115"/>
    <d v="2022-12-15T00:00:00"/>
    <s v="Actos mal intencionados de terceros ocurridos el día 25 de noviembre de 2022 en la Facultad de Ciencias, Sede Macarena de lo cual anexo la siguiente documentación:"/>
    <x v="97"/>
    <n v="25580881"/>
    <n v="0"/>
    <n v="25580881"/>
  </r>
  <r>
    <s v="LA PREVISORA SA COMPAÑIA DE SEGUROS"/>
    <s v="EN TRAMITE"/>
    <s v="28734"/>
    <x v="3"/>
    <x v="9"/>
    <x v="0"/>
    <x v="116"/>
    <d v="2025-01-14T00:00:00"/>
    <s v="Proceso de Responsabilidad Fiscal dispuso dar apertura al proceso de Responsabilidad fiscal No. 170100-0010 de 2023, proceso en el cual se encuentra vinculado el Doctor Jorge Enrique Vergara Vergara"/>
    <x v="98"/>
    <n v="0"/>
    <n v="0"/>
    <n v="0"/>
  </r>
  <r>
    <s v="SEGUROS DE VIDA DEL ESTADO S.A."/>
    <s v="PAGADO"/>
    <s v="25367"/>
    <x v="4"/>
    <x v="11"/>
    <x v="2"/>
    <x v="117"/>
    <d v="2023-03-24T00:00:00"/>
    <s v="fallecimiento del estudiante DIEGO ARMANDO DÍAZ CASTRO identificado con cédula de ciudadanía 1000693871 de Bogotá; el pasado 8 de febrero de 2023, el estudiante se trasladaba en su moto desde su lugar de residencia a la Facultad Tecnológica de la Universidad Distrital, ubicada en Ciudad Bolívar, proximadamente a las 11:55 am sobre la Avenida Villavicencio barrio Arborizadora Baja (Calle 61 Tv 20), cuando fue arrollado por un taxi generando afectación _x000a_directa en su estado de salud; el estudiante fue trasladado al Hospital el Tunal, donde posteriormente fallece"/>
    <x v="99"/>
    <n v="10800000"/>
    <n v="0"/>
    <n v="10800000"/>
  </r>
  <r>
    <s v="SEGUROS DE VIDA DEL ESTADO S.A."/>
    <s v="PAGADO"/>
    <s v="25367"/>
    <x v="10"/>
    <x v="11"/>
    <x v="2"/>
    <x v="117"/>
    <d v="2023-03-24T00:00:00"/>
    <s v="fallecimiento del estudiante DIEGO ARMANDO DÍAZ CASTRO identificado con cédula de ciudadanía 1000693871 de Bogotá; el pasado 8 de febrero de 2023, el estudiante se trasladaba en su moto desde su lugar de residencia a la Facultad Tecnológica de la Universidad Distrital, ubicada en Ciudad Bolívar, proximadamente a las 11:55 am sobre la Avenida Villavicencio barrio Arborizadora Baja (Calle 61 Tv 20), cuando fue arrollado por un taxi generando afectación _x000a_directa en su estado de salud; el estudiante fue trasladado al Hospital el Tunal, donde posteriormente fallece"/>
    <x v="99"/>
    <n v="3800000"/>
    <n v="0"/>
    <n v="3800000"/>
  </r>
  <r>
    <s v="LA PREVISORA SA COMPAÑIA DE SEGUROS"/>
    <s v="EN TRAMITE"/>
    <s v="25509"/>
    <x v="3"/>
    <x v="9"/>
    <x v="0"/>
    <x v="118"/>
    <d v="2023-05-05T00:00:00"/>
    <s v="PROCESO  DE  RESPONSABILIDAD FISCAL No.170100-0017-23 CECILIA RINCÓN VERDUGO  _x000a_APODERADO HECTOR FERRER LEAL_x000a__x000a_ABOGADOS FERRER_x000a__x000a_Honorarios aprobados: 7 millones_x000a_Ok anticipo"/>
    <x v="100"/>
    <n v="7000000"/>
    <n v="3500000"/>
    <n v="3500000"/>
  </r>
  <r>
    <s v="LA PREVISORA SA COMPAÑIA DE SEGUROS"/>
    <s v="EN TRAMITE"/>
    <s v="25460"/>
    <x v="3"/>
    <x v="9"/>
    <x v="0"/>
    <x v="119"/>
    <d v="2023-04-25T00:00:00"/>
    <s v="Procesos disciplinario auto 113 de 13/02/2023_x000a_Auto de nulidad 110 del  10/02/2023 _x000a_Proceso 89561/2020_x000a_Eusebio Antonio Rangel Roa_x000a_Objetados honorarios por agotar sublímite._x000a_Apoderado: Emilio Ramirez Cuervo  demoncre28@gmail.com"/>
    <x v="101"/>
    <n v="10000000"/>
    <n v="10000000"/>
    <n v="0"/>
  </r>
  <r>
    <s v="SEGUROS DE VIDA DEL ESTADO S.A."/>
    <s v="PAGADO"/>
    <s v="25753"/>
    <x v="4"/>
    <x v="11"/>
    <x v="2"/>
    <x v="120"/>
    <d v="2023-06-22T00:00:00"/>
    <s v="Fallecimiento del Sr. Laura Alejandra Lastra Rojas C.C. 1000331275 (accidental)"/>
    <x v="102"/>
    <n v="7300000"/>
    <n v="0"/>
    <n v="7300000"/>
  </r>
  <r>
    <s v="LA PREVISORA SA COMPAÑIA DE SEGUROS"/>
    <s v="PAGADO"/>
    <s v="27018"/>
    <x v="3"/>
    <x v="9"/>
    <x v="0"/>
    <x v="121"/>
    <d v="2024-03-03T00:00:00"/>
    <s v="Investigación disciplinaria 031 de fecha de 6 de marzo de 2023 Investigación por la personería de Bogotá bajo el radicado 2952252 de 2021_x000a_Investigado: Carlos Javier Mosquera_x000a_aseguradora aprueba 7 millones_x000a_Apoderado: david de jesus gomez cardena_x000a_Celular 310 2592424 _x000a_Correo: daqomca@hotmail.com _x000a_gomezcdaviddej@gmail.com"/>
    <x v="103"/>
    <n v="7000000"/>
    <n v="0"/>
    <n v="7000000"/>
  </r>
  <r>
    <s v="SEGUROS DE VIDA DEL ESTADO S.A."/>
    <s v="PAGADO"/>
    <s v="25498"/>
    <x v="4"/>
    <x v="11"/>
    <x v="2"/>
    <x v="122"/>
    <d v="2023-05-03T00:00:00"/>
    <s v="Fallecimiento del asegurado Brayan Nicolas Galindo CC 1032503632 por hemorragia de vías digestivas."/>
    <x v="104"/>
    <n v="10800000"/>
    <n v="0"/>
    <n v="10800000"/>
  </r>
  <r>
    <s v="SEGUROS DE VIDA DEL ESTADO S.A."/>
    <s v="PAGADO"/>
    <s v="25499"/>
    <x v="4"/>
    <x v="11"/>
    <x v="2"/>
    <x v="122"/>
    <d v="2023-05-03T00:00:00"/>
    <s v="Fallecimiento del asegurado por causa natural JESUS ANDRES ACUÑA CC 1031641850"/>
    <x v="105"/>
    <n v="10800000"/>
    <n v="0"/>
    <n v="10800000"/>
  </r>
  <r>
    <s v="LA PREVISORA SA COMPAÑIA DE SEGUROS"/>
    <s v="EN TRAMITE"/>
    <s v="25461"/>
    <x v="3"/>
    <x v="9"/>
    <x v="0"/>
    <x v="123"/>
    <d v="2023-04-25T00:00:00"/>
    <s v="AUTO No. 0207 del 23 de marzo de 2023-Radicado 23051 del 2022_x000a_EUSEBIO ANTONIO RANGEL ROA_x000a_Apoderado: Emilio Ramirez Cuervo. demoncre28@gmail.com_x0009__x000a_Honorarios solicitados: 17 Millones _x000a__x000a_AUTO No. 0207 del 23 de marzo de 2023 Este servicio comprende desde los descargos hasta el juicio de Responsabilidad fiscal incluyendo la defensa hasta la Jurisdicción Contenciosa Administrativa en caso de que haya sanción._x000a__x000a_Encargada en Previsora: KAREN ROCIO SARMIENTO &lt;karen.sarmiento.ext@previsora.gov.co&gt;"/>
    <x v="106"/>
    <n v="10000000"/>
    <n v="10000000"/>
    <n v="0"/>
  </r>
  <r>
    <s v="LA PREVISORA SA COMPAÑIA DE SEGUROS"/>
    <s v="EN TRAMITE"/>
    <s v="26154"/>
    <x v="3"/>
    <x v="9"/>
    <x v="0"/>
    <x v="124"/>
    <d v="2023-09-08T00:00:00"/>
    <s v="Presunta omisión de la obligación de realizar el cobro de los valores pagados por concepto de jubilación de una muestra de 23 extrabajadores pensionados antes de entrar en vigencia la Ley 100 de 1993, los cuales debieron ingresar a la UNIVERSIDAD DISTRITAL FRANCISCO_x000a_JOSÉ DE CALDAS, con un daño estimado por un valor total de ($2.139.582.701)._x000a__x000a_Auto del 13 de enero de 2023,  se ordenó la apertura del proceso de RF No. 170100-0010/23 en contra de la señora Luz Marina Garzón Lozano- Jefe de la División de Recursos Humanos  por el periodo ejercido entre el 21 de septiembre de 2012 y el 17 de marzo de 2015_x000a_Notificación por aviso: 28 de marzo de 2023_x000a_Propuesta de honorarios: $15.000.000_x000a_Apoderada: Laura Daniela Garzón Robinson:  lauragarzon.2401@gmail.com. Celular: 004058238"/>
    <x v="107"/>
    <n v="7000000"/>
    <n v="3500000"/>
    <n v="3500000"/>
  </r>
  <r>
    <s v="AXA COLPATRIA SEGUROS SA"/>
    <s v="PAGADO"/>
    <s v="26091"/>
    <x v="11"/>
    <x v="10"/>
    <x v="1"/>
    <x v="125"/>
    <d v="2023-08-29T00:00:00"/>
    <s v="Hurto simple de elementos en consultorio de la Universidad ocurridos el 10 de abril del 2023"/>
    <x v="108"/>
    <n v="327000"/>
    <n v="0"/>
    <n v="327000"/>
  </r>
  <r>
    <s v="AXA COLPATRIA SEGUROS SA"/>
    <s v="PAGADO"/>
    <s v="26012"/>
    <x v="12"/>
    <x v="10"/>
    <x v="1"/>
    <x v="126"/>
    <d v="2023-08-22T00:00:00"/>
    <s v="Hurto de equipos en Corferias en un evento._x000a_1 estuche con 8 microfonos, 4 de ellos de marca_x000a_SHURE modelo SM-57, otros 3 de marca SHURE modelo SM-58 y uno marca SHURE modelo PG48; y un acordeon marca HONNER 3 Coronas de Tonalidad LA-RE-SOL.._x000a_Relación de bienes hurtados:OTROS ELEMENTOS: ACORDEON-OTROS ELEMENTOSTIPO_BIEN: OTROS ELEMENTOSCLASE_BIEN: ACORDEON-OTROS_x000a_ELEMENTOSMARCA: CANTIDAD: 1VALOR: 5600000CARAC_BIEN: Acordeon marca hohner 3 coronas tono la-re-solBIEN_ASEGURADO: SIOTROS ELEMENTOS:_x000a_MICROFONO-OTROS ELEMENTOSTIPO_BIEN: OTROS ELEMENTOSCLASE_BIEN: MICROFONO-OTROS ELEMENTOSMARCA: CANTIDAD: 1VALOR:_x000a_257000CARAC_BIEN: microfono shure pg48BIEN_ASEGURADO: SITIPO_BIEN: OTROS ELEMENTOSCLASE_BIEN: MICROFONO-OTROS ELEMENTOSMARCA:_x000a_CANTIDAD: 4VALOR: 2260000CARAC_BIEN: microfonos shure sm-57 precio x unidad 565.000BIEN_ASEGURADO: SITIPO_BIEN: OTROS ELEMENTOSCLASE_BIEN:_x000a_MICROFONO-OTROS ELEMENTOSMARCA: CANTIDAD: 3VALOR: 1635000CARAC_BIEN: microfonos shure sm-58 precio x unidad 545.000BIEN_ASEGURADO:"/>
    <x v="109"/>
    <n v="10253900"/>
    <n v="0"/>
    <n v="10253900"/>
  </r>
  <r>
    <s v="AXA COLPATRIA SEGUROS SA"/>
    <s v="EN TRAMITE"/>
    <s v="26316"/>
    <x v="13"/>
    <x v="12"/>
    <x v="3"/>
    <x v="127"/>
    <d v="2023-10-12T00:00:00"/>
    <s v="***Avisado por el Link**_x000a_El día 24 de mayo de 2023, a las 09:30 am, el equipo de la Sección Biblioteca Central de laUniversidad Distrital Francisco José de Caldas, ubicada en la calle 13 # 31-75, se disponía arealizar el traslado de cajas X300 que contenían Tablet de diferentes referencias quecontenían cargador y su respectiva caja. Estas cajas estaban ubicadas dentro de la BibliotecaCentral Aduanilla de Paiba, en LA SALA DEPOSITO de la Biblioteca, el cual se encuentraubicado a mano derecha de la entrada principal, costado occidental, cabe aclarar que esteespacio siempre pertenece cerrado bajo llave. Adicional a esto, hay dos cámaras deseguridad que permiten identificar la entrada y salida de personas u objetos. Las cajas con lasTablet iban hacer trasladadas a las Bibliotecas de las Sedes Macarena A e Ingeniería. Cuandoel equipo de Biblioteca iba a iniciar el traslado, inicio la validación de la cantidad de Tablettrasladada de Paiba y que seria trasladada a la Biblioteca de Ingeniería inicialmente, por elpersonal de Recursos Físicos de la Universidad Distrital. en esta verificación el equipo deBiblioteca se percato que de las 161 Tablet que se tenían conocimiento en inventario y que setenían identificadas en la Sala Deposito respectivamente cerradas, hacían falta la suma de 88Tablet de las siguientes referencias (SAMSUNG GALAXY 8: 37, Tablet Lenovo 10&quot;: 33, TabletLenovo 8&quot;: 18). Es importante señalar que del 23 de marzo de 2023 hasta el día 24 de mayode 2023, estuvieron ubicadas las cajas sin ningún movimiento de traslado"/>
    <x v="110"/>
    <n v="48275475"/>
    <n v="48275475"/>
    <n v="0"/>
  </r>
  <r>
    <s v="LA PREVISORA SA COMPAÑIA DE SEGUROS"/>
    <s v="PAGADO"/>
    <s v="25839"/>
    <x v="3"/>
    <x v="13"/>
    <x v="0"/>
    <x v="128"/>
    <d v="2023-07-28T00:00:00"/>
    <s v="Reclamo No: 31093_x000a_Caso Onbase No. 284141_x000a_Proceso disciplinario en contra Fernando Antonio Torres, auto  334 del 29 de mayo de 2023, personeria de Bogotá._x000a_Investigado Proceso Disciplinario No. 140016 de 2021: Fernando Antonio Torres Gómez// Jefe Oficina Jurídica//_x000a_Acta de notificación: 28 de junio de 2023_x000a_Honorarios apoderado solicitados: La suma de treinta millones de pesos más I.V.A ($30.000.000 + I.V.A)._x000a_Un anticipo equivalente al 50% del valor total de los honorarios a la firma del poder y el saldo al culminar el proceso._x000a__x000a_Presunta irregularidad en la evaluación y adjudicación del proceso subasta inversa 02 de 2020_x000a__x000a__x000a_Honorarios aprobados: $ 10.000.000) más IVA_x000a_Apoderado: FERRER ABOGADOS ASOCIADOS &lt;ferrerabogadosasoc@gmail.com&gt;"/>
    <x v="111"/>
    <n v="10428400"/>
    <n v="0"/>
    <n v="10428400"/>
  </r>
  <r>
    <s v="AXA COLPATRIA SEGUROS SA"/>
    <s v="OBJETADO"/>
    <s v="26320"/>
    <x v="13"/>
    <x v="14"/>
    <x v="3"/>
    <x v="129"/>
    <d v="2023-10-13T00:00:00"/>
    <s v="***Avisado por el LInk***_x000a_En la revisión de inventario en la sede Aduanilla de Paiba, al revisar una caja en la cual se encontraban 20 tablets se encontró que faltaba 1 tablet marcaLenovo Tab M8 modelo TB-8505X, posteriormente se realizo el reporte a la empresa de vigilancia para que constara en minuta y posteriormente reportarlo al superior."/>
    <x v="112"/>
    <n v="0"/>
    <n v="0"/>
    <n v="0"/>
  </r>
  <r>
    <s v="SEGUROS DE VIDA DEL ESTADO S.A."/>
    <s v="EN TRAMITE"/>
    <s v="27245"/>
    <x v="4"/>
    <x v="11"/>
    <x v="2"/>
    <x v="130"/>
    <d v="2024-04-11T00:00:00"/>
    <s v="Fallecimiento: Muerte Accidental._x000a_Asegurado: Fontecha Salazar Wilson"/>
    <x v="113"/>
    <n v="0"/>
    <n v="0"/>
    <n v="0"/>
  </r>
  <r>
    <s v="AXA COLPATRIA SEGUROS SA"/>
    <s v="EN TRAMITE"/>
    <s v="27087"/>
    <x v="14"/>
    <x v="15"/>
    <x v="1"/>
    <x v="131"/>
    <d v="2024-03-11T00:00:00"/>
    <s v="Falla eléctrica el dia sabado 22 de julio de 2023, que genero un incendio en uno de los laboratorios asociados a la coordinacion de los laboratorios de biologia ?LABORATORIO DE PROTEOMICA? y luego de la revision por parte del personal de mantenimiento se evidencio una recarga en el circuito."/>
    <x v="114"/>
    <n v="80000000"/>
    <n v="80000000"/>
    <n v="0"/>
  </r>
  <r>
    <s v="SEGUROS DE VIDA DEL ESTADO S.A."/>
    <s v="PAGADO"/>
    <s v="26344"/>
    <x v="4"/>
    <x v="11"/>
    <x v="2"/>
    <x v="132"/>
    <d v="2023-10-17T00:00:00"/>
    <s v="reclamo por fallecimiento del estudiante BRAYAN ANDRES GALARZA MORENO identificado con cédula de ciudadanía 1022415116 de Bogotá; el pasado 23 de julio de 2023, el estudiante fallece a causa de enfermedad terminal, cáncer de leucemia mieloide aguda"/>
    <x v="115"/>
    <n v="10800000"/>
    <n v="0"/>
    <n v="10800000"/>
  </r>
  <r>
    <s v="AXA COLPATRIA SEGUROS SA"/>
    <s v="PAGADO"/>
    <s v="26648"/>
    <x v="9"/>
    <x v="15"/>
    <x v="1"/>
    <x v="133"/>
    <d v="2023-12-15T00:00:00"/>
    <s v="Por medio de la presente me permito informar que el día 8 de agosto de 2023, los Cps de espacios de la Facultad de Artes ASAB, informaron sobre el daño del Monitor marca Dell con código de inventario2017042400314 del Taller Digital, situación que fue detectada el día 04 de agosto de 2023 por el equipo de soporte técnico, que se encontraban realizando el escaneo de virus por la problemática que se presentó con el internet en la Universidad Distrital Francisco José de Caldas. Desde esta Coordinacion se informó a los proyectos curriculares lo detectado por el equipo de soporte de_x000a_la facultad, sin que hasta la fecha los docentes que tuvieron acceso desde el día 1 al 4 de agosto de 2023,_x000a_hayan informado sobre el estado del monitor."/>
    <x v="116"/>
    <n v="682000"/>
    <n v="0"/>
    <n v="682000"/>
  </r>
  <r>
    <s v="AXA COLPATRIA SEGUROS SA"/>
    <s v="PAGADO"/>
    <s v="26470"/>
    <x v="13"/>
    <x v="14"/>
    <x v="3"/>
    <x v="134"/>
    <d v="2023-11-02T00:00:00"/>
    <s v="Siendo el día martes 8 de agosto de 2023 a las 14:30 horas, en las instalaciones de la Universidad Distrital Francisco Jose de Caldas Facultad Tecnológica con dirección cll 68 DBIS A SUR#49 F - 70, en el edificio Techne piso séptimo espacio de oficinas y almacén especial, se empezaron a realizar la inspección visual de recientemente trasteo realizado los días 3 y 4 de agosto de 2023 con los artículos embalados. Al realizar dicha inspección se evidencia la ausencia de 3 computadores portátiles marca DELL con su respectivo cargador y mouse de cable, correspondiente a la siguiente referencia y número de inventario: Marca Referencia Serial Placa inventario DELL LATITUDE E5430 HYR6XW1 413467DELLLATITUDE E5430 G2S6XW1 413469DELL LATITUDE E5430 H0S6XW1 413471Es de anotar que desde el momento del traslado hasta la fecha la empresa de vigilancia A1S es la responsable de las llaves de todos los espacios de laboratorios en el edificio TECHNE, por tanto el personal de manejo de laboratorios realizo el respectivo cierre de estos espacios el viernes 4 de agosto de 2023 aproximadamente a las 19:00 horas, por lo tanto los días 5, 6 y 7de agosto el personal del laboratorio y coordinador de los laboratorios no estuvieron presentes en la Universidad"/>
    <x v="117"/>
    <n v="3298655"/>
    <n v="0"/>
    <n v="3298655"/>
  </r>
  <r>
    <s v="LA PREVISORA SA COMPAÑIA DE SEGUROS"/>
    <s v="PAGADO"/>
    <s v="26152"/>
    <x v="3"/>
    <x v="13"/>
    <x v="0"/>
    <x v="135"/>
    <d v="2023-09-08T00:00:00"/>
    <s v="Proceso disciplinario 3216252-2022 abierto con ocasión presuntas irregularidades  en procesos contractuales contra de Diana Mireya Parra Cardona_x000a__x000a_Radicado Previsora:  2023CR0820449000001 _x000a__x000a_Auto No. 419 del 05 de julio de 2023 ,  se ordenó investigación disciplinaria en contra de Diana Mireya Parra Cardona, Jefe de la oficina asesora jurídica U Distritall Francisco José Caldas. _x000a_Edicto de notificación del 09 de agosto de 2023_x000a__x000a_Apoderado: Oscar Giovanny Balaguera Mora &lt;oscargbalaguera@yahoo.com&gt;_x000a__x000a_Asociado al SGD 2023011630904_x000a__x000a_Honorarios solicitados: 15 Millones _x000a_El 50% equivalente a la suma de SIETE MILLONES QUINIENTOS MIL PESOS ($7.500.000) al reconocimiento de los honorarios por la aseguradora y el restante 50% al Auto de archivo _x000a_Honorarios aprobados: DIEZ MILLONES DE PESOS M/CTE. ($10.000.000) más iva 50% por concepto de anticipo. El 50% restante se autorizará siempre y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_x000a__x000a_Honorarios aprobados: investigación y el sublímite establecido para este tipo de investigaciones,_x000a_el valor a reconocer al abogado Oscar Giovanny Balaguera por la defensa de la señora Diana Mireya_x000a_Parra Cardona es la suma DIEZ MILLONES DE PESOS M/CTE. ($10.000.000) más iva,"/>
    <x v="118"/>
    <n v="10000000"/>
    <n v="0"/>
    <n v="10000000"/>
  </r>
  <r>
    <s v="LA PREVISORA SA COMPAÑIA DE SEGUROS"/>
    <s v="PAGADO"/>
    <s v="25976"/>
    <x v="3"/>
    <x v="13"/>
    <x v="0"/>
    <x v="135"/>
    <d v="2023-08-17T00:00:00"/>
    <s v="Avisado por Link_x000a_Caso 285128_x000a_Proceso Disciplinario No. 3216252-2022, en contra de la señora Martha Cecilia Valdés Cruz _x000a_Causa: Presuntas fallas  relacionadas al llevar a cabo procesos de contratación. COntrato 1775,1774,  y 1868_x000a_Auto de apertura No. 419 del 05 de julio de 2023_x000a_Edicto del 09 de agosto de 2023_x000a__x000a_Honorarios pedidos: ($25.000.000 + I.V.A)._x000a_Aprobados: CATORCE MILLONES DE PESOS M/CTE ($14.000.000,oo más IVA)._x000a_50%, el primero con la presente autorización y el segundo, con la providencia_x000a_que ponga fin al proceso y ordene su respectivo archivo"/>
    <x v="119"/>
    <n v="14599760"/>
    <n v="0"/>
    <n v="14599760"/>
  </r>
  <r>
    <s v="LA PREVISORA SA COMPAÑIA DE SEGUROS"/>
    <s v="EN TRAMITE"/>
    <s v="26515"/>
    <x v="0"/>
    <x v="13"/>
    <x v="0"/>
    <x v="136"/>
    <d v="2023-11-22T00:00:00"/>
    <s v="Avisado por el buzón_x000a_Mediante Auto 01083 del 10 de agosto de  2023, se aperturó el proceso ordinario de Responsabilidad Fiscal  PRF 816112-2022-41538 por parte de la CONTRALORIA DELEGADA PARA RESPONSABILIDAD FISCAL, INTERVENCI6N JUDICIAL Y COBRO COACTIVOUNIDAD DE RESPONSABILIDAD FISCAL - DIRECClÓN DE INVESTIGACIONES No. 3 en contra del señor CARLOS JAVIER MOSQUERA como  Representante Legal de la UNIVERSIDAD DITRITAL, como presunta responsable en la afectación a la EMPRESA NACIONAL PROMOTORA DEL DESARROLLO EMPRESA NACIONAL PROMOTORA DEL DESARROLLO. Cuantía estimada: ($355.032.816)_x000a__x000a_Funcionario: cmosquera@udistrital.edu.co_x000a_Apoderado: David de Jesus Gomez Cardenas_x000a_Celular 310 2592424_x000a_David de Jesus Gomez Cardenas_x000a_dagomca@hotmail.com_x000a_gomezcdaviddej@gmail.com_x000a__x000a_Honorarios solicitados: $15.000.00_x000a_Aprobados. QUINCE MILLONES DE PESOS M/CTE. ($ 15.000.000) más IVA. 50% por concepto de anticipo, El 50% restante se autorizará siempre y cuando se acrediten las gestiones de defensa adelantadas ante el ente investigador (memoriales, alegatos de conclusión, práctica de pruebas, interrogatorios, etc. con la respectiva constancia de recibido del despacho de conocimiento), se adjunte copia del fallo que finalice el proceso, copia de la constancia de ejecutoria y cuenta de cobro o factura._x000a_Cuenta de cobro para el pago del anticipo: $ 7.500.000"/>
    <x v="120"/>
    <n v="15000000"/>
    <n v="7500000"/>
    <n v="7500000"/>
  </r>
  <r>
    <s v="AXA COLPATRIA SEGUROS SA"/>
    <s v="PAGADO"/>
    <s v="27731"/>
    <x v="4"/>
    <x v="16"/>
    <x v="2"/>
    <x v="137"/>
    <d v="2024-07-04T00:00:00"/>
    <s v="Fallecimiento._x000a_Asegurado: SANCHEZ ESPINOZA DIEGO ALEJANDRO"/>
    <x v="121"/>
    <n v="15000000"/>
    <n v="0"/>
    <n v="15000000"/>
  </r>
  <r>
    <s v="AXA COLPATRIA SEGUROS SA"/>
    <s v="PAGADO"/>
    <s v="26141"/>
    <x v="4"/>
    <x v="16"/>
    <x v="2"/>
    <x v="137"/>
    <d v="2023-09-07T00:00:00"/>
    <s v="Fallecimiento del estudiante VILLALBA MORENO JONATHAN DAIR (QEPD), identificado con cédula de ciudadanía 1.032.504.859"/>
    <x v="122"/>
    <n v="15000000"/>
    <n v="0"/>
    <n v="15000000"/>
  </r>
  <r>
    <s v="AXA COLPATRIA SEGUROS SA"/>
    <s v="PAGADO"/>
    <s v="27119"/>
    <x v="9"/>
    <x v="15"/>
    <x v="1"/>
    <x v="138"/>
    <d v="2024-03-18T00:00:00"/>
    <s v="El robo del portatil se presento en el periodo en la semana del 3 de septiembre al 8 de septiembre, en horas de la tarde, fue hurtado de la oficina de la Maestria en Ingeniera Industrial, 9° piso de la facultad de Ingenieria ubicada en la direccion cra 7 # 40b 53, la cual siempre se deja cerrada. Considero que pudo haber sido forzada la misma para su ingreso y extraccion del equipo, el cual se encontraba en el cajon de uno de los escritorios donde siempre se dejaba."/>
    <x v="123"/>
    <n v="2500000"/>
    <n v="0"/>
    <n v="2500000"/>
  </r>
  <r>
    <s v="AXA COLPATRIA SEGUROS SA"/>
    <s v="EN TRAMITE"/>
    <s v="26507"/>
    <x v="15"/>
    <x v="17"/>
    <x v="5"/>
    <x v="139"/>
    <d v="2023-11-15T00:00:00"/>
    <s v="Accidente de Ruth Gómez, estudiante de la Universidad Distrital, después de que la manija de un amplificador se rompiera y le cortara dos dedos de una mano en intalaciones de la Universidad.  La reclamante está solicitando el pago de una indemización de 300.000 por varias conceptos: entre esos el desplazamiento a la clinica, mediamente, incapacidad etc."/>
    <x v="124"/>
    <n v="0"/>
    <n v="0"/>
    <n v="0"/>
  </r>
  <r>
    <s v="AXA COLPATRIA SEGUROS SA"/>
    <s v="PAGADO"/>
    <s v="26428"/>
    <x v="14"/>
    <x v="15"/>
    <x v="1"/>
    <x v="140"/>
    <d v="2023-11-03T00:00:00"/>
    <s v="El día de ayer 27 de septiembre donde el vehículo BMW de placa JLZ 791 conducido por el señor JUAN FELIPE GOMEZ RUIS con NUIP 1.000.698.180 impacta el muro perimetral en el costado occidental de la sede Macarena A, avenida circunvalar sentido norte-sur. Situación que se presenta sobre las 10:10 am y donde se hace presencia con el personal de seguridad quien hace le respectivo registro en minuta y se verifica que en el impacto el vehículo derriba parte del muro perimetral y afecta la malla del mismo."/>
    <x v="125"/>
    <n v="916486"/>
    <n v="0"/>
    <n v="916486"/>
  </r>
  <r>
    <s v="AXA COLPATRIA SEGUROS SA"/>
    <s v="PAGADO"/>
    <s v="27809"/>
    <x v="9"/>
    <x v="15"/>
    <x v="1"/>
    <x v="141"/>
    <d v="2024-07-17T00:00:00"/>
    <s v="HECHOS: EL DA 12 DE OCTUBRE DE 2023 Y CERCA DE LAS 13 Y 16 FUERON EXTRAIDAS DOS TORRES DE COMPUTADORES DE LA SALA DE INFORMATICA 506 POR PARTE DE DOS INDIVIDUOS QUE INGRESARON AL RECINTO DE MANERA SECUENCIAL"/>
    <x v="126"/>
    <n v="17148400"/>
    <n v="0"/>
    <n v="17148400"/>
  </r>
  <r>
    <s v="AXA COLPATRIA SEGUROS SA"/>
    <s v="PAGADO"/>
    <s v="27257"/>
    <x v="4"/>
    <x v="16"/>
    <x v="2"/>
    <x v="142"/>
    <d v="2024-04-11T00:00:00"/>
    <s v="Muerte Accidental._x000a_Asegurado: Fontecha Salazar Wilson Andres"/>
    <x v="127"/>
    <n v="15000000"/>
    <n v="0"/>
    <n v="15000000"/>
  </r>
  <r>
    <s v="AXA COLPATRIA SEGUROS SA"/>
    <s v="EN TRAMITE"/>
    <s v="27462"/>
    <x v="9"/>
    <x v="15"/>
    <x v="1"/>
    <x v="143"/>
    <d v="2024-05-20T00:00:00"/>
    <s v="El dia 26 de octubre de 2023, junto con el equipo de trabajo del a oficina del IEIE de la Universidad Distrital FranciscoJose de Caldas, advertimos el hurto del equipo Computador Portatil Dell Latitud E 5410Intel Core i3 M370 24 GhzMemoria20GB DDR3, 1333Mhz, 1 DIMM DiscoDuro 160GB 95 MM 5400 Rpm, Bateria 6Cell 54 Whr DVD -RW,Ethernet101001000 Parlantes Internos, con placa interna de la universidad 185657 y Serie DELL - 8XZ82N1 Elementoperteneciente a la Universidad Distrital y que estaba asignado a mi inventario como Directora del Instituto . Relacion debienes hurtados: HARDWARE: COMPUTADOR PORTATIL-HARDWARE TIPO_BIEN: HARDWARE CLASE_BIEN:COMPUTADOR PORTATIL-HARDWARE MARCA: DELL CANTIDAD: 1 VALOR: 1800000 CARAC_BIEN: ComputadorPortatil Dell Latitud E 5410 Intel Core i3 M370 24 Ghz Memoria 20GB DDR3, 1333Mhz, 1 DIMM Disco Duro 160GB 95MM 5400 Rpm, Bateria 6 Cell 54 Whr DVD -RW, Ethernet 101001000 Parlantes Internos, Pantalla LCD 141 WXGA,Conexin WLAN 1501 con placa de la Universidad numero 185657 y Serie DELL - 8XZ82N1 BIEN_ASEGURADO"/>
    <x v="128"/>
    <n v="0"/>
    <n v="0"/>
    <n v="0"/>
  </r>
  <r>
    <s v="LA PREVISORA SA COMPAÑIA DE SEGUROS"/>
    <s v="EN TRAMITE"/>
    <s v="28787"/>
    <x v="3"/>
    <x v="13"/>
    <x v="0"/>
    <x v="144"/>
    <d v="2025-01-27T00:00:00"/>
    <s v="PROCESO DISCIPLINARIO 301646-2022 INVESTIGADO JORGE ENRIQUE VERGARA VERGARA"/>
    <x v="98"/>
    <n v="20000000"/>
    <n v="20000000"/>
    <n v="0"/>
  </r>
  <r>
    <s v="LA PREVISORA SA COMPAÑIA DE SEGUROS"/>
    <s v="EN TRAMITE"/>
    <s v="27430"/>
    <x v="3"/>
    <x v="13"/>
    <x v="0"/>
    <x v="145"/>
    <d v="2024-05-09T00:00:00"/>
    <s v="PROCESO NO.  10016000049202323603_x000a_investigado:Giovany Mauricio Tarazona Bermudez_x000a_abogado: OSWALDO MEDINA POSADA _x000a_correo apoderado :OMEDINA.DER@HOTMAIL.COM_x000a_Onbase No. 300596"/>
    <x v="45"/>
    <n v="12000000"/>
    <n v="12000000"/>
    <n v="0"/>
  </r>
  <r>
    <s v="AXA COLPATRIA SEGUROS SA"/>
    <s v="PAGADO"/>
    <s v="27485"/>
    <x v="4"/>
    <x v="16"/>
    <x v="2"/>
    <x v="146"/>
    <d v="2024-05-27T00:00:00"/>
    <s v="Muerte Accidental._x000a_Asegurado: ALZA CARRERO DAMIAN CAMILO"/>
    <x v="129"/>
    <n v="15000000"/>
    <n v="0"/>
    <n v="15000000"/>
  </r>
  <r>
    <s v="AXA COLPATRIA SEGUROS SA"/>
    <s v="PAGADO"/>
    <s v="27218"/>
    <x v="4"/>
    <x v="16"/>
    <x v="2"/>
    <x v="147"/>
    <d v="2024-04-03T00:00:00"/>
    <s v="Fallecimiento accidental._x000a_Asegurado: Martinez Duran Daniel Santiago"/>
    <x v="130"/>
    <n v="15000000"/>
    <n v="0"/>
    <n v="15000000"/>
  </r>
  <r>
    <s v="AXA COLPATRIA SEGUROS SA"/>
    <s v="PAGADO"/>
    <s v="26978"/>
    <x v="4"/>
    <x v="16"/>
    <x v="2"/>
    <x v="148"/>
    <d v="2024-02-21T00:00:00"/>
    <s v="Fallecimiento: Asegurado Parra Chaparro Daniel"/>
    <x v="131"/>
    <n v="15000000"/>
    <n v="0"/>
    <n v="15000000"/>
  </r>
  <r>
    <s v="AXA COLPATRIA SEGUROS SA"/>
    <s v="OBJETADO"/>
    <s v="27455"/>
    <x v="4"/>
    <x v="16"/>
    <x v="2"/>
    <x v="149"/>
    <d v="2024-05-05T00:00:00"/>
    <s v="Gastos médicos._x000a_Asegurado: VARGAS PALACIOS CAMILA ALEJANDRA"/>
    <x v="132"/>
    <n v="0"/>
    <n v="0"/>
    <n v="0"/>
  </r>
  <r>
    <s v="LA PREVISORA SA COMPAÑIA DE SEGUROS"/>
    <s v="PAGADO"/>
    <s v="26903"/>
    <x v="0"/>
    <x v="13"/>
    <x v="0"/>
    <x v="150"/>
    <d v="2024-02-07T00:00:00"/>
    <s v="Proceso administrativo sancionatorio fiscal contra de Fernando Antonio Torres Gomez numero de proceso 140000-001-2024 Abogada MARIA EUGENIA BRAY MENDOZA_x000a_cel abogada:3042033657._x000a_e-mail: marubray@hotmail.com._x000a_TEL: 810 18 02"/>
    <x v="133"/>
    <n v="10000000"/>
    <n v="0"/>
    <n v="10000000"/>
  </r>
  <r>
    <s v="LA PREVISORA SA COMPAÑIA DE SEGUROS"/>
    <s v="PAGADO"/>
    <s v="26903"/>
    <x v="16"/>
    <x v="13"/>
    <x v="0"/>
    <x v="150"/>
    <d v="2024-02-07T00:00:00"/>
    <s v="Proceso administrativo sancionatorio fiscal contra de Fernando Antonio Torres Gomez numero de proceso 140000-001-2024 Abogada MARIA EUGENIA BRAY MENDOZA_x000a_cel abogada:3042033657._x000a_e-mail: marubray@hotmail.com._x000a_TEL: 810 18 02"/>
    <x v="133"/>
    <n v="0"/>
    <n v="0"/>
    <n v="0"/>
  </r>
  <r>
    <s v="LA PREVISORA SA COMPAÑIA DE SEGUROS"/>
    <s v="EN TRAMITE"/>
    <s v="27435"/>
    <x v="3"/>
    <x v="13"/>
    <x v="0"/>
    <x v="151"/>
    <d v="2024-05-20T00:00:00"/>
    <s v="investigado:giovany mauricio tarazona bermudez_x000a_abogado: OSWALDO MEDINA POSADA _x000a_correo apoderado :OMEDINA.DER@HOTMAIL.COM_x000a_proceso No 110016000049202448037_x000a__x000a_se registra fecha de siniestro 15/02/2024 fecha de la denuncia , se desconoce la fecha de citación y/o notificación _x000a__x000a_Onbase  299413"/>
    <x v="45"/>
    <n v="12000000"/>
    <n v="12000000"/>
    <n v="0"/>
  </r>
  <r>
    <s v="LA PREVISORA SA COMPAÑIA DE SEGUROS"/>
    <s v="PAGADO"/>
    <s v="27348"/>
    <x v="3"/>
    <x v="13"/>
    <x v="0"/>
    <x v="152"/>
    <d v="2024-05-03T00:00:00"/>
    <s v="funcionaria: NOHORA ADRIANA BOTERO PINILLA, _x000a_apoderado CARLOS ANDRES MERIZALDE RUSINQUE_x000a_PROCESO ADMINISTRATIVO SANCIONATORIO FISCAL_x000a_Nº 140000-001-2024. Contraloría de Bogotá D.C._x000a_correo apoderado Camr83@hotmail.com_x000a_apoderado Tel 3163922150"/>
    <x v="134"/>
    <n v="10000000"/>
    <n v="0"/>
    <n v="10000000"/>
  </r>
  <r>
    <s v="LA PREVISORA SA COMPAÑIA DE SEGUROS"/>
    <s v="EN TRAMITE"/>
    <s v="28259"/>
    <x v="0"/>
    <x v="13"/>
    <x v="0"/>
    <x v="153"/>
    <d v="2024-10-02T00:00:00"/>
    <s v="Proceso Disciplinario IUS-E-2020-344333 / IUC-D-2022-2467202 contra Cecilia Rincón Verdugo"/>
    <x v="45"/>
    <n v="8000000"/>
    <n v="8000000"/>
    <n v="0"/>
  </r>
  <r>
    <s v="AXA COLPATRIA SEGUROS SA"/>
    <s v="EN TRAMITE"/>
    <s v="27463"/>
    <x v="9"/>
    <x v="15"/>
    <x v="1"/>
    <x v="154"/>
    <d v="2024-05-22T00:00:00"/>
    <s v="Husto de accesorios de 18 equipos _x000a__x000a_• Procesador Intel icore 5 Pro._x000a_• Tarjeta de vídeo Nvidia T1000 de 8 Gb._x000a_• 2 memorias RAM de 16 Gb cada una para un total de 32 Gb._x000a_• Disco duro M.2 de 1 Tb._x000a_• Unidad de CD."/>
    <x v="135"/>
    <n v="17000000"/>
    <n v="17000000"/>
    <n v="0"/>
  </r>
  <r>
    <s v="AXA COLPATRIA SEGUROS SA"/>
    <s v="EN TRAMITE"/>
    <s v="28858"/>
    <x v="1"/>
    <x v="15"/>
    <x v="1"/>
    <x v="155"/>
    <d v="2025-01-30T00:00:00"/>
    <s v="MPRESORA 1320N HP - CNHC5DG1B8 MARCA HP NUMERO DE PLACA 125 Y FAX REFERENCIA KXFT 907 CON NUMERO DE PLACA 132211"/>
    <x v="136"/>
    <n v="6000000"/>
    <n v="6000000"/>
    <n v="0"/>
  </r>
  <r>
    <s v="AXA COLPATRIA SEGUROS SA"/>
    <s v="PAGADO"/>
    <s v="27815"/>
    <x v="4"/>
    <x v="16"/>
    <x v="2"/>
    <x v="156"/>
    <d v="2024-07-22T00:00:00"/>
    <s v="Fallecimiento._x000a_Asegurado: Pinto Leon Harry"/>
    <x v="137"/>
    <n v="15000000"/>
    <n v="0"/>
    <n v="15000000"/>
  </r>
  <r>
    <s v="LA PREVISORA SA COMPAÑIA DE SEGUROS"/>
    <s v="OBJETADO"/>
    <s v="27901"/>
    <x v="3"/>
    <x v="13"/>
    <x v="0"/>
    <x v="157"/>
    <d v="2024-08-08T00:00:00"/>
    <s v="el proceso disciplinario 3908439-2023 que cursa en la Personería de Bogotá, en contra de MARTHA CECILIA VALDÉS CRUZ, Jefe Red de Datos UDNET, Universidad Distrital Francisco José de Caldas _x000a_apoderado : hector ferrer _x000a_honorarios: 40 millones"/>
    <x v="138"/>
    <n v="0"/>
    <n v="0"/>
    <n v="0"/>
  </r>
  <r>
    <s v="AXA COLPATRIA SEGUROS SA"/>
    <s v="EN TRAMITE"/>
    <s v="28936"/>
    <x v="17"/>
    <x v="16"/>
    <x v="2"/>
    <x v="158"/>
    <d v="2025-02-21T00:00:00"/>
    <s v="Rehabilitación Integral._x000a_Asegurado: Guerrero Castiblanco Heily"/>
    <x v="139"/>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B08395F-898E-406A-A39B-6A6D82FE7D0A}" name="TablaDinámica1" cacheId="7" applyNumberFormats="0" applyBorderFormats="0" applyFontFormats="0" applyPatternFormats="0" applyAlignmentFormats="0" applyWidthHeightFormats="1" dataCaption="Valores" updatedVersion="8" minRefreshableVersion="3" useAutoFormatting="1" rowGrandTotals="0" colGrandTotals="0" itemPrintTitles="1" createdVersion="8" indent="0" compact="0" compactData="0" multipleFieldFilters="0">
  <location ref="A4:E8" firstHeaderRow="0" firstDataRow="1" firstDataCol="2" rowPageCount="1" colPageCount="1"/>
  <pivotFields count="16">
    <pivotField compact="0" outline="0" showAll="0" defaultSubtotal="0"/>
    <pivotField compact="0" outline="0" showAll="0" defaultSubtotal="0"/>
    <pivotField compact="0" outline="0" showAll="0" defaultSubtotal="0"/>
    <pivotField axis="axisRow" compact="0" outline="0" showAll="0" defaultSubtotal="0">
      <items count="18">
        <item x="14"/>
        <item x="9"/>
        <item x="12"/>
        <item x="8"/>
        <item x="11"/>
        <item x="6"/>
        <item x="5"/>
        <item x="2"/>
        <item x="13"/>
        <item x="3"/>
        <item sd="0" x="0"/>
        <item x="4"/>
        <item x="7"/>
        <item x="10"/>
        <item x="15"/>
        <item x="17"/>
        <item x="1"/>
        <item x="16"/>
      </items>
    </pivotField>
    <pivotField compact="0" outline="0" showAll="0" defaultSubtotal="0">
      <items count="18">
        <item x="0"/>
        <item x="3"/>
        <item x="5"/>
        <item x="9"/>
        <item x="13"/>
        <item x="1"/>
        <item x="2"/>
        <item x="6"/>
        <item x="10"/>
        <item x="15"/>
        <item x="11"/>
        <item x="7"/>
        <item x="12"/>
        <item x="14"/>
        <item x="8"/>
        <item x="17"/>
        <item x="4"/>
        <item x="16"/>
      </items>
    </pivotField>
    <pivotField axis="axisRow" compact="0" outline="0" multipleItemSelectionAllowed="1" showAll="0" defaultSubtotal="0">
      <items count="6">
        <item h="1" x="2"/>
        <item h="1" x="3"/>
        <item h="1" x="5"/>
        <item x="0"/>
        <item h="1" x="1"/>
        <item h="1" x="4"/>
      </items>
    </pivotField>
    <pivotField axis="axisPage" compact="0" numFmtId="14" outline="0" multipleItemSelectionAllowed="1" showAll="0" defaultSubtotal="0">
      <items count="15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s>
    </pivotField>
    <pivotField compact="0" numFmtId="14" outline="0" showAll="0" defaultSubtotal="0"/>
    <pivotField compact="0" outline="0" showAll="0" defaultSubtotal="0"/>
    <pivotField compact="0" outline="0" showAll="0" defaultSubtotal="0">
      <items count="140">
        <item x="136"/>
        <item x="122"/>
        <item x="124"/>
        <item x="90"/>
        <item x="9"/>
        <item x="7"/>
        <item x="13"/>
        <item x="63"/>
        <item x="49"/>
        <item x="57"/>
        <item x="0"/>
        <item x="6"/>
        <item x="4"/>
        <item x="8"/>
        <item x="107"/>
        <item x="106"/>
        <item x="54"/>
        <item x="64"/>
        <item x="19"/>
        <item x="5"/>
        <item x="83"/>
        <item x="132"/>
        <item x="130"/>
        <item x="3"/>
        <item x="20"/>
        <item x="34"/>
        <item x="111"/>
        <item x="22"/>
        <item x="17"/>
        <item x="68"/>
        <item x="55"/>
        <item x="14"/>
        <item x="35"/>
        <item x="91"/>
        <item x="31"/>
        <item x="104"/>
        <item x="87"/>
        <item x="105"/>
        <item x="27"/>
        <item x="120"/>
        <item x="37"/>
        <item x="99"/>
        <item x="18"/>
        <item x="125"/>
        <item x="71"/>
        <item x="61"/>
        <item x="67"/>
        <item x="11"/>
        <item x="97"/>
        <item x="113"/>
        <item x="93"/>
        <item x="128"/>
        <item x="2"/>
        <item x="41"/>
        <item x="75"/>
        <item x="21"/>
        <item x="50"/>
        <item x="42"/>
        <item x="33"/>
        <item x="39"/>
        <item x="15"/>
        <item x="76"/>
        <item x="80"/>
        <item x="58"/>
        <item x="47"/>
        <item x="36"/>
        <item x="24"/>
        <item x="129"/>
        <item x="88"/>
        <item x="115"/>
        <item x="85"/>
        <item x="26"/>
        <item x="10"/>
        <item x="45"/>
        <item x="101"/>
        <item x="89"/>
        <item x="98"/>
        <item x="100"/>
        <item x="114"/>
        <item x="74"/>
        <item x="109"/>
        <item x="1"/>
        <item x="110"/>
        <item x="62"/>
        <item x="44"/>
        <item x="30"/>
        <item x="53"/>
        <item x="60"/>
        <item x="133"/>
        <item x="116"/>
        <item x="134"/>
        <item x="32"/>
        <item x="81"/>
        <item x="127"/>
        <item x="108"/>
        <item x="123"/>
        <item x="84"/>
        <item x="131"/>
        <item x="29"/>
        <item x="95"/>
        <item x="25"/>
        <item x="138"/>
        <item x="43"/>
        <item x="72"/>
        <item x="82"/>
        <item x="69"/>
        <item x="65"/>
        <item x="52"/>
        <item x="59"/>
        <item x="12"/>
        <item x="51"/>
        <item x="48"/>
        <item x="117"/>
        <item x="135"/>
        <item x="73"/>
        <item x="46"/>
        <item x="119"/>
        <item x="139"/>
        <item x="56"/>
        <item x="70"/>
        <item x="38"/>
        <item x="78"/>
        <item x="86"/>
        <item x="92"/>
        <item x="103"/>
        <item x="112"/>
        <item x="126"/>
        <item x="40"/>
        <item x="96"/>
        <item x="77"/>
        <item x="66"/>
        <item x="16"/>
        <item x="28"/>
        <item x="79"/>
        <item x="102"/>
        <item x="121"/>
        <item x="137"/>
        <item x="23"/>
        <item x="94"/>
        <item x="118"/>
      </items>
    </pivotField>
    <pivotField dataField="1" compact="0" numFmtId="164" outline="0" showAll="0" defaultSubtotal="0"/>
    <pivotField dataField="1" compact="0" numFmtId="164" outline="0" showAll="0" defaultSubtotal="0"/>
    <pivotField dataField="1" compact="0" numFmtId="164" outline="0" showAll="0" defaultSubtotal="0"/>
    <pivotField compact="0" outline="0" showAll="0" defaultSubtotal="0">
      <items count="14">
        <item sd="0" x="0"/>
        <item sd="0" x="1"/>
        <item sd="0" x="2"/>
        <item sd="0" x="3"/>
        <item sd="0" x="4"/>
        <item sd="0" x="5"/>
        <item sd="0" x="6"/>
        <item sd="0" x="7"/>
        <item sd="0" x="8"/>
        <item sd="0" x="9"/>
        <item sd="0" x="10"/>
        <item sd="0" x="11"/>
        <item sd="0" x="12"/>
        <item sd="0" x="13"/>
      </items>
    </pivotField>
    <pivotField compact="0" outline="0" showAll="0" defaultSubtotal="0">
      <items count="6">
        <item sd="0" x="0"/>
        <item sd="0" x="1"/>
        <item sd="0" x="2"/>
        <item sd="0" x="3"/>
        <item sd="0" x="4"/>
        <item sd="0" x="5"/>
      </items>
    </pivotField>
    <pivotField compact="0" outline="0" showAll="0" defaultSubtotal="0">
      <items count="7">
        <item sd="0" x="0"/>
        <item sd="0" x="1"/>
        <item sd="0" x="2"/>
        <item sd="0" x="3"/>
        <item sd="0" x="4"/>
        <item sd="0" x="5"/>
        <item sd="0" x="6"/>
      </items>
    </pivotField>
  </pivotFields>
  <rowFields count="2">
    <field x="3"/>
    <field x="5"/>
  </rowFields>
  <rowItems count="4">
    <i>
      <x v="7"/>
      <x v="3"/>
    </i>
    <i>
      <x v="9"/>
      <x v="3"/>
    </i>
    <i>
      <x v="10"/>
    </i>
    <i>
      <x v="17"/>
      <x v="3"/>
    </i>
  </rowItems>
  <colFields count="1">
    <field x="-2"/>
  </colFields>
  <colItems count="3">
    <i>
      <x/>
    </i>
    <i i="1">
      <x v="1"/>
    </i>
    <i i="2">
      <x v="2"/>
    </i>
  </colItems>
  <pageFields count="1">
    <pageField fld="6" hier="-1"/>
  </pageFields>
  <dataFields count="3">
    <dataField name="Suma de VALOR RECLAMADO C$" fld="10" baseField="0" baseItem="0" numFmtId="164"/>
    <dataField name="Suma de  VALOR ESTIMACIÓN C$" fld="11" baseField="0" baseItem="0" numFmtId="164"/>
    <dataField name="Suma de VALOR PAGADO C$" fld="12"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085A3-2516-42EA-9AC0-59DADC959376}">
  <dimension ref="A1:M256"/>
  <sheetViews>
    <sheetView topLeftCell="G1" zoomScale="80" zoomScaleNormal="80" workbookViewId="0">
      <selection activeCell="D7" sqref="D7"/>
    </sheetView>
  </sheetViews>
  <sheetFormatPr baseColWidth="10" defaultRowHeight="12.75" x14ac:dyDescent="0.35"/>
  <cols>
    <col min="1" max="1" width="39" customWidth="1"/>
    <col min="2" max="2" width="21.1328125" customWidth="1"/>
    <col min="3" max="3" width="18.6640625" customWidth="1"/>
    <col min="4" max="4" width="30.6640625" customWidth="1"/>
    <col min="5" max="5" width="18.6640625" customWidth="1"/>
    <col min="6" max="6" width="30.6640625" customWidth="1"/>
    <col min="7" max="8" width="20.6640625" customWidth="1"/>
    <col min="9" max="9" width="50.6640625" customWidth="1"/>
    <col min="10" max="10" width="40.6640625" customWidth="1"/>
    <col min="11" max="11" width="27.53125" customWidth="1"/>
    <col min="12" max="13" width="23.6640625" customWidth="1"/>
  </cols>
  <sheetData>
    <row r="1" spans="1:13" ht="27.6" customHeight="1" thickTop="1" thickBot="1" x14ac:dyDescent="0.4">
      <c r="B1" s="1" t="s">
        <v>1</v>
      </c>
      <c r="C1" s="2" t="s">
        <v>14</v>
      </c>
    </row>
    <row r="2" spans="1:13" ht="106.8" customHeight="1" thickTop="1" x14ac:dyDescent="0.35"/>
    <row r="5" spans="1:13" ht="34.5" x14ac:dyDescent="0.35">
      <c r="A5" s="10" t="s">
        <v>0</v>
      </c>
      <c r="B5" s="11" t="s">
        <v>2</v>
      </c>
      <c r="C5" s="11" t="s">
        <v>3</v>
      </c>
      <c r="D5" s="10" t="s">
        <v>4</v>
      </c>
      <c r="E5" s="10" t="s">
        <v>5</v>
      </c>
      <c r="F5" s="11" t="s">
        <v>6</v>
      </c>
      <c r="G5" s="11" t="s">
        <v>7</v>
      </c>
      <c r="H5" s="11" t="s">
        <v>8</v>
      </c>
      <c r="I5" s="11" t="s">
        <v>9</v>
      </c>
      <c r="J5" s="11" t="s">
        <v>10</v>
      </c>
      <c r="K5" s="12" t="s">
        <v>11</v>
      </c>
      <c r="L5" s="12" t="s">
        <v>12</v>
      </c>
      <c r="M5" s="12" t="s">
        <v>13</v>
      </c>
    </row>
    <row r="6" spans="1:13" ht="94.5" x14ac:dyDescent="0.35">
      <c r="A6" s="3" t="s">
        <v>41</v>
      </c>
      <c r="B6" s="4" t="s">
        <v>15</v>
      </c>
      <c r="C6" s="4" t="s">
        <v>269</v>
      </c>
      <c r="D6" s="3" t="s">
        <v>16</v>
      </c>
      <c r="E6" s="5" t="s">
        <v>83</v>
      </c>
      <c r="F6" s="6" t="s">
        <v>17</v>
      </c>
      <c r="G6" s="7">
        <v>43850</v>
      </c>
      <c r="H6" s="7">
        <v>43866</v>
      </c>
      <c r="I6" s="8" t="s">
        <v>270</v>
      </c>
      <c r="J6" s="3" t="s">
        <v>271</v>
      </c>
      <c r="K6" s="9">
        <v>7000000</v>
      </c>
      <c r="L6" s="9">
        <v>3500000</v>
      </c>
      <c r="M6" s="9">
        <v>3500000</v>
      </c>
    </row>
    <row r="7" spans="1:13" ht="299.25" x14ac:dyDescent="0.35">
      <c r="A7" s="3" t="s">
        <v>41</v>
      </c>
      <c r="B7" s="4" t="s">
        <v>301</v>
      </c>
      <c r="C7" s="4" t="s">
        <v>536</v>
      </c>
      <c r="D7" s="3" t="s">
        <v>16</v>
      </c>
      <c r="E7" s="5" t="s">
        <v>83</v>
      </c>
      <c r="F7" s="6" t="s">
        <v>17</v>
      </c>
      <c r="G7" s="7">
        <v>43850</v>
      </c>
      <c r="H7" s="7">
        <v>44434</v>
      </c>
      <c r="I7" s="8" t="s">
        <v>537</v>
      </c>
      <c r="J7" s="3" t="s">
        <v>538</v>
      </c>
      <c r="K7" s="9">
        <v>4000000</v>
      </c>
      <c r="L7" s="9">
        <v>0</v>
      </c>
      <c r="M7" s="9">
        <v>4000000</v>
      </c>
    </row>
    <row r="8" spans="1:13" ht="78.75" x14ac:dyDescent="0.35">
      <c r="A8" s="3" t="s">
        <v>41</v>
      </c>
      <c r="B8" s="4" t="s">
        <v>301</v>
      </c>
      <c r="C8" s="4" t="s">
        <v>604</v>
      </c>
      <c r="D8" s="3" t="s">
        <v>16</v>
      </c>
      <c r="E8" s="5" t="s">
        <v>83</v>
      </c>
      <c r="F8" s="6" t="s">
        <v>17</v>
      </c>
      <c r="G8" s="7">
        <v>43850</v>
      </c>
      <c r="H8" s="7">
        <v>43885</v>
      </c>
      <c r="I8" s="8" t="s">
        <v>605</v>
      </c>
      <c r="J8" s="3" t="s">
        <v>606</v>
      </c>
      <c r="K8" s="9">
        <v>8330000</v>
      </c>
      <c r="L8" s="9">
        <v>0</v>
      </c>
      <c r="M8" s="9">
        <v>8330000</v>
      </c>
    </row>
    <row r="9" spans="1:13" ht="47.25" x14ac:dyDescent="0.35">
      <c r="A9" s="3" t="s">
        <v>18</v>
      </c>
      <c r="B9" s="4" t="s">
        <v>301</v>
      </c>
      <c r="C9" s="4" t="s">
        <v>433</v>
      </c>
      <c r="D9" s="3" t="s">
        <v>20</v>
      </c>
      <c r="E9" s="5" t="s">
        <v>381</v>
      </c>
      <c r="F9" s="6" t="s">
        <v>22</v>
      </c>
      <c r="G9" s="7">
        <v>43853</v>
      </c>
      <c r="H9" s="7">
        <v>43979</v>
      </c>
      <c r="I9" s="8" t="s">
        <v>434</v>
      </c>
      <c r="J9" s="3" t="s">
        <v>435</v>
      </c>
      <c r="K9" s="9">
        <v>2963100</v>
      </c>
      <c r="L9" s="9">
        <v>0</v>
      </c>
      <c r="M9" s="9">
        <v>2963100</v>
      </c>
    </row>
    <row r="10" spans="1:13" ht="236.25" x14ac:dyDescent="0.35">
      <c r="A10" s="3" t="s">
        <v>41</v>
      </c>
      <c r="B10" s="4" t="s">
        <v>15</v>
      </c>
      <c r="C10" s="4" t="s">
        <v>267</v>
      </c>
      <c r="D10" s="3" t="s">
        <v>39</v>
      </c>
      <c r="E10" s="5" t="s">
        <v>83</v>
      </c>
      <c r="F10" s="6" t="s">
        <v>17</v>
      </c>
      <c r="G10" s="7">
        <v>43859</v>
      </c>
      <c r="H10" s="7">
        <v>43866</v>
      </c>
      <c r="I10" s="8" t="s">
        <v>268</v>
      </c>
      <c r="J10" s="3" t="s">
        <v>40</v>
      </c>
      <c r="K10" s="9">
        <v>10000000</v>
      </c>
      <c r="L10" s="9">
        <v>5000000</v>
      </c>
      <c r="M10" s="9">
        <v>5000000</v>
      </c>
    </row>
    <row r="11" spans="1:13" ht="94.5" x14ac:dyDescent="0.35">
      <c r="A11" s="3" t="s">
        <v>41</v>
      </c>
      <c r="B11" s="4" t="s">
        <v>15</v>
      </c>
      <c r="C11" s="4" t="s">
        <v>239</v>
      </c>
      <c r="D11" s="3" t="s">
        <v>16</v>
      </c>
      <c r="E11" s="5" t="s">
        <v>83</v>
      </c>
      <c r="F11" s="6" t="s">
        <v>17</v>
      </c>
      <c r="G11" s="7">
        <v>43860</v>
      </c>
      <c r="H11" s="7">
        <v>44084</v>
      </c>
      <c r="I11" s="8" t="s">
        <v>240</v>
      </c>
      <c r="J11" s="3" t="s">
        <v>241</v>
      </c>
      <c r="K11" s="9">
        <v>500000</v>
      </c>
      <c r="L11" s="9">
        <v>250000</v>
      </c>
      <c r="M11" s="9">
        <v>250000</v>
      </c>
    </row>
    <row r="12" spans="1:13" ht="110.25" x14ac:dyDescent="0.35">
      <c r="A12" s="3" t="s">
        <v>41</v>
      </c>
      <c r="B12" s="4" t="s">
        <v>15</v>
      </c>
      <c r="C12" s="4" t="s">
        <v>236</v>
      </c>
      <c r="D12" s="3" t="s">
        <v>39</v>
      </c>
      <c r="E12" s="5" t="s">
        <v>83</v>
      </c>
      <c r="F12" s="6" t="s">
        <v>17</v>
      </c>
      <c r="G12" s="7">
        <v>43861</v>
      </c>
      <c r="H12" s="7">
        <v>44084</v>
      </c>
      <c r="I12" s="8" t="s">
        <v>237</v>
      </c>
      <c r="J12" s="3" t="s">
        <v>238</v>
      </c>
      <c r="K12" s="9">
        <v>10000000</v>
      </c>
      <c r="L12" s="9">
        <v>5000000</v>
      </c>
      <c r="M12" s="9">
        <v>5000000</v>
      </c>
    </row>
    <row r="13" spans="1:13" ht="189" x14ac:dyDescent="0.35">
      <c r="A13" s="3" t="s">
        <v>41</v>
      </c>
      <c r="B13" s="4" t="s">
        <v>15</v>
      </c>
      <c r="C13" s="4" t="s">
        <v>232</v>
      </c>
      <c r="D13" s="3" t="s">
        <v>39</v>
      </c>
      <c r="E13" s="5" t="s">
        <v>83</v>
      </c>
      <c r="F13" s="6" t="s">
        <v>17</v>
      </c>
      <c r="G13" s="7">
        <v>43864</v>
      </c>
      <c r="H13" s="7">
        <v>43902</v>
      </c>
      <c r="I13" s="8" t="s">
        <v>233</v>
      </c>
      <c r="J13" s="3" t="s">
        <v>40</v>
      </c>
      <c r="K13" s="9">
        <v>10000000</v>
      </c>
      <c r="L13" s="9">
        <v>5000000</v>
      </c>
      <c r="M13" s="9">
        <v>5000000</v>
      </c>
    </row>
    <row r="14" spans="1:13" ht="78.75" x14ac:dyDescent="0.35">
      <c r="A14" s="3" t="s">
        <v>41</v>
      </c>
      <c r="B14" s="4" t="s">
        <v>301</v>
      </c>
      <c r="C14" s="4" t="s">
        <v>610</v>
      </c>
      <c r="D14" s="3" t="s">
        <v>39</v>
      </c>
      <c r="E14" s="5" t="s">
        <v>83</v>
      </c>
      <c r="F14" s="6" t="s">
        <v>17</v>
      </c>
      <c r="G14" s="7">
        <v>43864</v>
      </c>
      <c r="H14" s="7">
        <v>44084</v>
      </c>
      <c r="I14" s="8" t="s">
        <v>611</v>
      </c>
      <c r="J14" s="3" t="s">
        <v>612</v>
      </c>
      <c r="K14" s="9">
        <v>8000000</v>
      </c>
      <c r="L14" s="9">
        <v>0</v>
      </c>
      <c r="M14" s="9">
        <v>8000000</v>
      </c>
    </row>
    <row r="15" spans="1:13" ht="94.5" x14ac:dyDescent="0.35">
      <c r="A15" s="3" t="s">
        <v>41</v>
      </c>
      <c r="B15" s="4" t="s">
        <v>15</v>
      </c>
      <c r="C15" s="4" t="s">
        <v>234</v>
      </c>
      <c r="D15" s="3" t="s">
        <v>16</v>
      </c>
      <c r="E15" s="5" t="s">
        <v>83</v>
      </c>
      <c r="F15" s="6" t="s">
        <v>17</v>
      </c>
      <c r="G15" s="7">
        <v>43868</v>
      </c>
      <c r="H15" s="7">
        <v>44084</v>
      </c>
      <c r="I15" s="8" t="s">
        <v>235</v>
      </c>
      <c r="J15" s="3" t="s">
        <v>40</v>
      </c>
      <c r="K15" s="9">
        <v>8000000</v>
      </c>
      <c r="L15" s="9">
        <v>4000000</v>
      </c>
      <c r="M15" s="9">
        <v>4000000</v>
      </c>
    </row>
    <row r="16" spans="1:13" ht="157.5" x14ac:dyDescent="0.35">
      <c r="A16" s="3" t="s">
        <v>41</v>
      </c>
      <c r="B16" s="4" t="s">
        <v>15</v>
      </c>
      <c r="C16" s="4" t="s">
        <v>230</v>
      </c>
      <c r="D16" s="3" t="s">
        <v>39</v>
      </c>
      <c r="E16" s="5" t="s">
        <v>83</v>
      </c>
      <c r="F16" s="6" t="s">
        <v>17</v>
      </c>
      <c r="G16" s="7">
        <v>43879</v>
      </c>
      <c r="H16" s="7">
        <v>43903</v>
      </c>
      <c r="I16" s="8" t="s">
        <v>231</v>
      </c>
      <c r="J16" s="3" t="s">
        <v>229</v>
      </c>
      <c r="K16" s="9">
        <v>10000000</v>
      </c>
      <c r="L16" s="9">
        <v>5000000</v>
      </c>
      <c r="M16" s="9">
        <v>5000000</v>
      </c>
    </row>
    <row r="17" spans="1:13" ht="78.75" x14ac:dyDescent="0.35">
      <c r="A17" s="3" t="s">
        <v>41</v>
      </c>
      <c r="B17" s="4" t="s">
        <v>292</v>
      </c>
      <c r="C17" s="4" t="s">
        <v>503</v>
      </c>
      <c r="D17" s="3" t="s">
        <v>16</v>
      </c>
      <c r="E17" s="5" t="s">
        <v>83</v>
      </c>
      <c r="F17" s="6" t="s">
        <v>17</v>
      </c>
      <c r="G17" s="7">
        <v>43879</v>
      </c>
      <c r="H17" s="7">
        <v>43881</v>
      </c>
      <c r="I17" s="8" t="s">
        <v>504</v>
      </c>
      <c r="J17" s="3" t="s">
        <v>505</v>
      </c>
      <c r="K17" s="9">
        <v>0</v>
      </c>
      <c r="L17" s="9">
        <v>0</v>
      </c>
      <c r="M17" s="9">
        <v>0</v>
      </c>
    </row>
    <row r="18" spans="1:13" ht="78.75" x14ac:dyDescent="0.35">
      <c r="A18" s="3" t="s">
        <v>41</v>
      </c>
      <c r="B18" s="4" t="s">
        <v>301</v>
      </c>
      <c r="C18" s="4" t="s">
        <v>607</v>
      </c>
      <c r="D18" s="3" t="s">
        <v>16</v>
      </c>
      <c r="E18" s="5" t="s">
        <v>83</v>
      </c>
      <c r="F18" s="6" t="s">
        <v>17</v>
      </c>
      <c r="G18" s="7">
        <v>43879</v>
      </c>
      <c r="H18" s="7">
        <v>43881</v>
      </c>
      <c r="I18" s="8" t="s">
        <v>608</v>
      </c>
      <c r="J18" s="3" t="s">
        <v>609</v>
      </c>
      <c r="K18" s="9">
        <v>4000000</v>
      </c>
      <c r="L18" s="9">
        <v>0</v>
      </c>
      <c r="M18" s="9">
        <v>4000000</v>
      </c>
    </row>
    <row r="19" spans="1:13" ht="173.25" x14ac:dyDescent="0.35">
      <c r="A19" s="3" t="s">
        <v>41</v>
      </c>
      <c r="B19" s="4" t="s">
        <v>15</v>
      </c>
      <c r="C19" s="4" t="s">
        <v>227</v>
      </c>
      <c r="D19" s="3" t="s">
        <v>39</v>
      </c>
      <c r="E19" s="5" t="s">
        <v>83</v>
      </c>
      <c r="F19" s="6" t="s">
        <v>17</v>
      </c>
      <c r="G19" s="7">
        <v>43885</v>
      </c>
      <c r="H19" s="7">
        <v>43886</v>
      </c>
      <c r="I19" s="8" t="s">
        <v>228</v>
      </c>
      <c r="J19" s="3" t="s">
        <v>229</v>
      </c>
      <c r="K19" s="9">
        <v>7000000</v>
      </c>
      <c r="L19" s="9">
        <v>3500000</v>
      </c>
      <c r="M19" s="9">
        <v>3500000</v>
      </c>
    </row>
    <row r="20" spans="1:13" ht="126" x14ac:dyDescent="0.35">
      <c r="A20" s="3" t="s">
        <v>41</v>
      </c>
      <c r="B20" s="4" t="s">
        <v>15</v>
      </c>
      <c r="C20" s="4" t="s">
        <v>82</v>
      </c>
      <c r="D20" s="3" t="s">
        <v>43</v>
      </c>
      <c r="E20" s="5" t="s">
        <v>83</v>
      </c>
      <c r="F20" s="6" t="s">
        <v>17</v>
      </c>
      <c r="G20" s="7">
        <v>43889</v>
      </c>
      <c r="H20" s="7">
        <v>44441</v>
      </c>
      <c r="I20" s="8" t="s">
        <v>84</v>
      </c>
      <c r="J20" s="3" t="s">
        <v>49</v>
      </c>
      <c r="K20" s="9">
        <v>5000000</v>
      </c>
      <c r="L20" s="9">
        <v>2500000</v>
      </c>
      <c r="M20" s="9">
        <v>2500000</v>
      </c>
    </row>
    <row r="21" spans="1:13" ht="393.75" x14ac:dyDescent="0.35">
      <c r="A21" s="3" t="s">
        <v>41</v>
      </c>
      <c r="B21" s="4" t="s">
        <v>15</v>
      </c>
      <c r="C21" s="4" t="s">
        <v>242</v>
      </c>
      <c r="D21" s="3" t="s">
        <v>16</v>
      </c>
      <c r="E21" s="5" t="s">
        <v>83</v>
      </c>
      <c r="F21" s="6" t="s">
        <v>17</v>
      </c>
      <c r="G21" s="7">
        <v>43895</v>
      </c>
      <c r="H21" s="7">
        <v>44294</v>
      </c>
      <c r="I21" s="8" t="s">
        <v>243</v>
      </c>
      <c r="J21" s="3" t="s">
        <v>169</v>
      </c>
      <c r="K21" s="9">
        <v>3000000</v>
      </c>
      <c r="L21" s="9">
        <v>1500000</v>
      </c>
      <c r="M21" s="9">
        <v>1500000</v>
      </c>
    </row>
    <row r="22" spans="1:13" ht="409.5" x14ac:dyDescent="0.35">
      <c r="A22" s="3" t="s">
        <v>41</v>
      </c>
      <c r="B22" s="4" t="s">
        <v>15</v>
      </c>
      <c r="C22" s="4" t="s">
        <v>244</v>
      </c>
      <c r="D22" s="3" t="s">
        <v>16</v>
      </c>
      <c r="E22" s="5" t="s">
        <v>83</v>
      </c>
      <c r="F22" s="6" t="s">
        <v>17</v>
      </c>
      <c r="G22" s="7">
        <v>43895</v>
      </c>
      <c r="H22" s="7">
        <v>44294</v>
      </c>
      <c r="I22" s="8" t="s">
        <v>245</v>
      </c>
      <c r="J22" s="3" t="s">
        <v>169</v>
      </c>
      <c r="K22" s="9">
        <v>3000000</v>
      </c>
      <c r="L22" s="9">
        <v>1500000</v>
      </c>
      <c r="M22" s="9">
        <v>1500000</v>
      </c>
    </row>
    <row r="23" spans="1:13" ht="236.25" x14ac:dyDescent="0.35">
      <c r="A23" s="3" t="s">
        <v>41</v>
      </c>
      <c r="B23" s="4" t="s">
        <v>15</v>
      </c>
      <c r="C23" s="4" t="s">
        <v>246</v>
      </c>
      <c r="D23" s="3" t="s">
        <v>39</v>
      </c>
      <c r="E23" s="5" t="s">
        <v>83</v>
      </c>
      <c r="F23" s="6" t="s">
        <v>17</v>
      </c>
      <c r="G23" s="7">
        <v>43895</v>
      </c>
      <c r="H23" s="7">
        <v>44298</v>
      </c>
      <c r="I23" s="8" t="s">
        <v>247</v>
      </c>
      <c r="J23" s="3" t="s">
        <v>130</v>
      </c>
      <c r="K23" s="9">
        <v>3000000</v>
      </c>
      <c r="L23" s="9">
        <v>1500000</v>
      </c>
      <c r="M23" s="9">
        <v>1500000</v>
      </c>
    </row>
    <row r="24" spans="1:13" ht="173.25" x14ac:dyDescent="0.35">
      <c r="A24" s="3" t="s">
        <v>41</v>
      </c>
      <c r="B24" s="4" t="s">
        <v>301</v>
      </c>
      <c r="C24" s="4" t="s">
        <v>613</v>
      </c>
      <c r="D24" s="3" t="s">
        <v>16</v>
      </c>
      <c r="E24" s="5" t="s">
        <v>83</v>
      </c>
      <c r="F24" s="6" t="s">
        <v>17</v>
      </c>
      <c r="G24" s="7">
        <v>43895</v>
      </c>
      <c r="H24" s="7">
        <v>44298</v>
      </c>
      <c r="I24" s="8" t="s">
        <v>614</v>
      </c>
      <c r="J24" s="3" t="s">
        <v>556</v>
      </c>
      <c r="K24" s="9">
        <v>8000000</v>
      </c>
      <c r="L24" s="9">
        <v>0</v>
      </c>
      <c r="M24" s="9">
        <v>8000000</v>
      </c>
    </row>
    <row r="25" spans="1:13" ht="78.75" x14ac:dyDescent="0.35">
      <c r="A25" s="3" t="s">
        <v>41</v>
      </c>
      <c r="B25" s="4" t="s">
        <v>318</v>
      </c>
      <c r="C25" s="4" t="s">
        <v>630</v>
      </c>
      <c r="D25" s="3" t="s">
        <v>39</v>
      </c>
      <c r="E25" s="5" t="s">
        <v>83</v>
      </c>
      <c r="F25" s="6" t="s">
        <v>17</v>
      </c>
      <c r="G25" s="7">
        <v>43895</v>
      </c>
      <c r="H25" s="7">
        <v>44298</v>
      </c>
      <c r="I25" s="8" t="s">
        <v>631</v>
      </c>
      <c r="J25" s="3" t="s">
        <v>632</v>
      </c>
      <c r="K25" s="9">
        <v>0</v>
      </c>
      <c r="L25" s="9">
        <v>0</v>
      </c>
      <c r="M25" s="9">
        <v>0</v>
      </c>
    </row>
    <row r="26" spans="1:13" ht="47.25" x14ac:dyDescent="0.35">
      <c r="A26" s="3" t="s">
        <v>18</v>
      </c>
      <c r="B26" s="4" t="s">
        <v>15</v>
      </c>
      <c r="C26" s="4" t="s">
        <v>343</v>
      </c>
      <c r="D26" s="3" t="s">
        <v>20</v>
      </c>
      <c r="E26" s="5" t="s">
        <v>344</v>
      </c>
      <c r="F26" s="6" t="s">
        <v>22</v>
      </c>
      <c r="G26" s="7">
        <v>44012</v>
      </c>
      <c r="H26" s="7">
        <v>44049</v>
      </c>
      <c r="I26" s="8" t="s">
        <v>345</v>
      </c>
      <c r="J26" s="3" t="s">
        <v>346</v>
      </c>
      <c r="K26" s="9">
        <v>2891700</v>
      </c>
      <c r="L26" s="9">
        <v>0</v>
      </c>
      <c r="M26" s="9">
        <v>2891700</v>
      </c>
    </row>
    <row r="27" spans="1:13" ht="141.75" x14ac:dyDescent="0.35">
      <c r="A27" s="3" t="s">
        <v>18</v>
      </c>
      <c r="B27" s="4" t="s">
        <v>301</v>
      </c>
      <c r="C27" s="4" t="s">
        <v>382</v>
      </c>
      <c r="D27" s="3" t="s">
        <v>20</v>
      </c>
      <c r="E27" s="5" t="s">
        <v>344</v>
      </c>
      <c r="F27" s="6" t="s">
        <v>22</v>
      </c>
      <c r="G27" s="7">
        <v>44022</v>
      </c>
      <c r="H27" s="7">
        <v>44167</v>
      </c>
      <c r="I27" s="8" t="s">
        <v>383</v>
      </c>
      <c r="J27" s="3" t="s">
        <v>384</v>
      </c>
      <c r="K27" s="9">
        <v>579000</v>
      </c>
      <c r="L27" s="9">
        <v>0</v>
      </c>
      <c r="M27" s="9">
        <v>579000</v>
      </c>
    </row>
    <row r="28" spans="1:13" ht="189" x14ac:dyDescent="0.35">
      <c r="A28" s="3" t="s">
        <v>41</v>
      </c>
      <c r="B28" s="4" t="s">
        <v>301</v>
      </c>
      <c r="C28" s="4" t="s">
        <v>583</v>
      </c>
      <c r="D28" s="3" t="s">
        <v>16</v>
      </c>
      <c r="E28" s="5" t="s">
        <v>72</v>
      </c>
      <c r="F28" s="6" t="s">
        <v>17</v>
      </c>
      <c r="G28" s="7">
        <v>44084</v>
      </c>
      <c r="H28" s="7">
        <v>44162</v>
      </c>
      <c r="I28" s="8" t="s">
        <v>584</v>
      </c>
      <c r="J28" s="3" t="s">
        <v>585</v>
      </c>
      <c r="K28" s="9">
        <v>20000000</v>
      </c>
      <c r="L28" s="9">
        <v>0</v>
      </c>
      <c r="M28" s="9">
        <v>20000000</v>
      </c>
    </row>
    <row r="29" spans="1:13" ht="189" x14ac:dyDescent="0.35">
      <c r="A29" s="3" t="s">
        <v>41</v>
      </c>
      <c r="B29" s="4" t="s">
        <v>15</v>
      </c>
      <c r="C29" s="4" t="s">
        <v>74</v>
      </c>
      <c r="D29" s="3" t="s">
        <v>39</v>
      </c>
      <c r="E29" s="5" t="s">
        <v>72</v>
      </c>
      <c r="F29" s="6" t="s">
        <v>17</v>
      </c>
      <c r="G29" s="7">
        <v>44091</v>
      </c>
      <c r="H29" s="7">
        <v>44418</v>
      </c>
      <c r="I29" s="8" t="s">
        <v>75</v>
      </c>
      <c r="J29" s="3" t="s">
        <v>49</v>
      </c>
      <c r="K29" s="9">
        <v>8000000</v>
      </c>
      <c r="L29" s="9">
        <v>4000000</v>
      </c>
      <c r="M29" s="9">
        <v>4000000</v>
      </c>
    </row>
    <row r="30" spans="1:13" ht="157.5" x14ac:dyDescent="0.35">
      <c r="A30" s="3" t="s">
        <v>41</v>
      </c>
      <c r="B30" s="4" t="s">
        <v>15</v>
      </c>
      <c r="C30" s="4" t="s">
        <v>221</v>
      </c>
      <c r="D30" s="3" t="s">
        <v>16</v>
      </c>
      <c r="E30" s="5" t="s">
        <v>72</v>
      </c>
      <c r="F30" s="6" t="s">
        <v>17</v>
      </c>
      <c r="G30" s="7">
        <v>44104</v>
      </c>
      <c r="H30" s="7">
        <v>44113</v>
      </c>
      <c r="I30" s="8" t="s">
        <v>222</v>
      </c>
      <c r="J30" s="3" t="s">
        <v>151</v>
      </c>
      <c r="K30" s="9">
        <v>10000000</v>
      </c>
      <c r="L30" s="9">
        <v>5000000</v>
      </c>
      <c r="M30" s="9">
        <v>5000000</v>
      </c>
    </row>
    <row r="31" spans="1:13" ht="141.75" x14ac:dyDescent="0.35">
      <c r="A31" s="3" t="s">
        <v>41</v>
      </c>
      <c r="B31" s="4" t="s">
        <v>15</v>
      </c>
      <c r="C31" s="4" t="s">
        <v>223</v>
      </c>
      <c r="D31" s="3" t="s">
        <v>39</v>
      </c>
      <c r="E31" s="5" t="s">
        <v>72</v>
      </c>
      <c r="F31" s="6" t="s">
        <v>17</v>
      </c>
      <c r="G31" s="7">
        <v>44104</v>
      </c>
      <c r="H31" s="7">
        <v>44112</v>
      </c>
      <c r="I31" s="8" t="s">
        <v>224</v>
      </c>
      <c r="J31" s="3" t="s">
        <v>151</v>
      </c>
      <c r="K31" s="9">
        <v>6000000</v>
      </c>
      <c r="L31" s="9">
        <v>3000000</v>
      </c>
      <c r="M31" s="9">
        <v>3000000</v>
      </c>
    </row>
    <row r="32" spans="1:13" ht="157.5" x14ac:dyDescent="0.35">
      <c r="A32" s="3" t="s">
        <v>41</v>
      </c>
      <c r="B32" s="4" t="s">
        <v>301</v>
      </c>
      <c r="C32" s="4" t="s">
        <v>601</v>
      </c>
      <c r="D32" s="3" t="s">
        <v>16</v>
      </c>
      <c r="E32" s="5" t="s">
        <v>72</v>
      </c>
      <c r="F32" s="6" t="s">
        <v>17</v>
      </c>
      <c r="G32" s="7">
        <v>44104</v>
      </c>
      <c r="H32" s="7">
        <v>44112</v>
      </c>
      <c r="I32" s="8" t="s">
        <v>602</v>
      </c>
      <c r="J32" s="3" t="s">
        <v>603</v>
      </c>
      <c r="K32" s="9">
        <v>10000000</v>
      </c>
      <c r="L32" s="9">
        <v>0</v>
      </c>
      <c r="M32" s="9">
        <v>10000000</v>
      </c>
    </row>
    <row r="33" spans="1:13" ht="47.25" x14ac:dyDescent="0.35">
      <c r="A33" s="3" t="s">
        <v>293</v>
      </c>
      <c r="B33" s="4" t="s">
        <v>301</v>
      </c>
      <c r="C33" s="4" t="s">
        <v>633</v>
      </c>
      <c r="D33" s="3" t="s">
        <v>296</v>
      </c>
      <c r="E33" s="5" t="s">
        <v>634</v>
      </c>
      <c r="F33" s="6" t="s">
        <v>298</v>
      </c>
      <c r="G33" s="7">
        <v>44106</v>
      </c>
      <c r="H33" s="7">
        <v>44229</v>
      </c>
      <c r="I33" s="8" t="s">
        <v>635</v>
      </c>
      <c r="J33" s="3" t="s">
        <v>636</v>
      </c>
      <c r="K33" s="9">
        <v>13911000</v>
      </c>
      <c r="L33" s="9">
        <v>0</v>
      </c>
      <c r="M33" s="9">
        <v>13911000</v>
      </c>
    </row>
    <row r="34" spans="1:13" ht="63" x14ac:dyDescent="0.35">
      <c r="A34" s="3" t="s">
        <v>18</v>
      </c>
      <c r="B34" s="4" t="s">
        <v>301</v>
      </c>
      <c r="C34" s="4" t="s">
        <v>385</v>
      </c>
      <c r="D34" s="3" t="s">
        <v>20</v>
      </c>
      <c r="E34" s="5" t="s">
        <v>344</v>
      </c>
      <c r="F34" s="6" t="s">
        <v>22</v>
      </c>
      <c r="G34" s="7">
        <v>44107</v>
      </c>
      <c r="H34" s="7">
        <v>44167</v>
      </c>
      <c r="I34" s="8" t="s">
        <v>386</v>
      </c>
      <c r="J34" s="3" t="s">
        <v>387</v>
      </c>
      <c r="K34" s="9">
        <v>579000</v>
      </c>
      <c r="L34" s="9">
        <v>0</v>
      </c>
      <c r="M34" s="9">
        <v>579000</v>
      </c>
    </row>
    <row r="35" spans="1:13" ht="47.25" x14ac:dyDescent="0.35">
      <c r="A35" s="3" t="s">
        <v>18</v>
      </c>
      <c r="B35" s="4" t="s">
        <v>301</v>
      </c>
      <c r="C35" s="4" t="s">
        <v>369</v>
      </c>
      <c r="D35" s="3" t="s">
        <v>20</v>
      </c>
      <c r="E35" s="5" t="s">
        <v>344</v>
      </c>
      <c r="F35" s="6" t="s">
        <v>22</v>
      </c>
      <c r="G35" s="7">
        <v>44109</v>
      </c>
      <c r="H35" s="7">
        <v>44280</v>
      </c>
      <c r="I35" s="8" t="s">
        <v>370</v>
      </c>
      <c r="J35" s="3" t="s">
        <v>371</v>
      </c>
      <c r="K35" s="9">
        <v>689900</v>
      </c>
      <c r="L35" s="9">
        <v>0</v>
      </c>
      <c r="M35" s="9">
        <v>689900</v>
      </c>
    </row>
    <row r="36" spans="1:13" ht="47.25" x14ac:dyDescent="0.35">
      <c r="A36" s="3" t="s">
        <v>18</v>
      </c>
      <c r="B36" s="4" t="s">
        <v>301</v>
      </c>
      <c r="C36" s="4" t="s">
        <v>388</v>
      </c>
      <c r="D36" s="3" t="s">
        <v>20</v>
      </c>
      <c r="E36" s="5" t="s">
        <v>344</v>
      </c>
      <c r="F36" s="6" t="s">
        <v>22</v>
      </c>
      <c r="G36" s="7">
        <v>44118</v>
      </c>
      <c r="H36" s="7">
        <v>44186</v>
      </c>
      <c r="I36" s="8" t="s">
        <v>389</v>
      </c>
      <c r="J36" s="3" t="s">
        <v>390</v>
      </c>
      <c r="K36" s="9">
        <v>579000</v>
      </c>
      <c r="L36" s="9">
        <v>0</v>
      </c>
      <c r="M36" s="9">
        <v>579000</v>
      </c>
    </row>
    <row r="37" spans="1:13" ht="47.25" x14ac:dyDescent="0.35">
      <c r="A37" s="3" t="s">
        <v>18</v>
      </c>
      <c r="B37" s="4" t="s">
        <v>301</v>
      </c>
      <c r="C37" s="4" t="s">
        <v>397</v>
      </c>
      <c r="D37" s="3" t="s">
        <v>20</v>
      </c>
      <c r="E37" s="5" t="s">
        <v>344</v>
      </c>
      <c r="F37" s="6" t="s">
        <v>22</v>
      </c>
      <c r="G37" s="7">
        <v>44126</v>
      </c>
      <c r="H37" s="7">
        <v>44186</v>
      </c>
      <c r="I37" s="8" t="s">
        <v>398</v>
      </c>
      <c r="J37" s="3" t="s">
        <v>399</v>
      </c>
      <c r="K37" s="9">
        <v>579000</v>
      </c>
      <c r="L37" s="9">
        <v>0</v>
      </c>
      <c r="M37" s="9">
        <v>579000</v>
      </c>
    </row>
    <row r="38" spans="1:13" ht="126" x14ac:dyDescent="0.35">
      <c r="A38" s="3" t="s">
        <v>41</v>
      </c>
      <c r="B38" s="4" t="s">
        <v>15</v>
      </c>
      <c r="C38" s="4" t="s">
        <v>225</v>
      </c>
      <c r="D38" s="3" t="s">
        <v>39</v>
      </c>
      <c r="E38" s="5" t="s">
        <v>72</v>
      </c>
      <c r="F38" s="6" t="s">
        <v>17</v>
      </c>
      <c r="G38" s="7">
        <v>44132</v>
      </c>
      <c r="H38" s="7">
        <v>44133</v>
      </c>
      <c r="I38" s="8" t="s">
        <v>226</v>
      </c>
      <c r="J38" s="3" t="s">
        <v>151</v>
      </c>
      <c r="K38" s="9">
        <v>5754000</v>
      </c>
      <c r="L38" s="9">
        <v>2877000</v>
      </c>
      <c r="M38" s="9">
        <v>2877000</v>
      </c>
    </row>
    <row r="39" spans="1:13" ht="78.75" x14ac:dyDescent="0.35">
      <c r="A39" s="3" t="s">
        <v>41</v>
      </c>
      <c r="B39" s="4" t="s">
        <v>292</v>
      </c>
      <c r="C39" s="4" t="s">
        <v>500</v>
      </c>
      <c r="D39" s="3" t="s">
        <v>39</v>
      </c>
      <c r="E39" s="5" t="s">
        <v>72</v>
      </c>
      <c r="F39" s="6" t="s">
        <v>17</v>
      </c>
      <c r="G39" s="7">
        <v>44132</v>
      </c>
      <c r="H39" s="7">
        <v>44133</v>
      </c>
      <c r="I39" s="8" t="s">
        <v>501</v>
      </c>
      <c r="J39" s="3" t="s">
        <v>502</v>
      </c>
      <c r="K39" s="9">
        <v>0</v>
      </c>
      <c r="L39" s="9">
        <v>0</v>
      </c>
      <c r="M39" s="9">
        <v>0</v>
      </c>
    </row>
    <row r="40" spans="1:13" ht="141.75" x14ac:dyDescent="0.35">
      <c r="A40" s="3" t="s">
        <v>41</v>
      </c>
      <c r="B40" s="4" t="s">
        <v>15</v>
      </c>
      <c r="C40" s="4" t="s">
        <v>85</v>
      </c>
      <c r="D40" s="3" t="s">
        <v>43</v>
      </c>
      <c r="E40" s="5" t="s">
        <v>72</v>
      </c>
      <c r="F40" s="6" t="s">
        <v>17</v>
      </c>
      <c r="G40" s="7">
        <v>44140</v>
      </c>
      <c r="H40" s="7">
        <v>44441</v>
      </c>
      <c r="I40" s="8" t="s">
        <v>86</v>
      </c>
      <c r="J40" s="3" t="s">
        <v>49</v>
      </c>
      <c r="K40" s="9">
        <v>5000000</v>
      </c>
      <c r="L40" s="9">
        <v>2500000</v>
      </c>
      <c r="M40" s="9">
        <v>2500000</v>
      </c>
    </row>
    <row r="41" spans="1:13" ht="378" x14ac:dyDescent="0.35">
      <c r="A41" s="3" t="s">
        <v>41</v>
      </c>
      <c r="B41" s="4" t="s">
        <v>301</v>
      </c>
      <c r="C41" s="4" t="s">
        <v>539</v>
      </c>
      <c r="D41" s="3" t="s">
        <v>43</v>
      </c>
      <c r="E41" s="5" t="s">
        <v>72</v>
      </c>
      <c r="F41" s="6" t="s">
        <v>17</v>
      </c>
      <c r="G41" s="7">
        <v>44146</v>
      </c>
      <c r="H41" s="7">
        <v>44441</v>
      </c>
      <c r="I41" s="8" t="s">
        <v>540</v>
      </c>
      <c r="J41" s="3" t="s">
        <v>541</v>
      </c>
      <c r="K41" s="9">
        <v>5000000</v>
      </c>
      <c r="L41" s="9">
        <v>0</v>
      </c>
      <c r="M41" s="9">
        <v>5000000</v>
      </c>
    </row>
    <row r="42" spans="1:13" ht="173.25" x14ac:dyDescent="0.35">
      <c r="A42" s="3" t="s">
        <v>41</v>
      </c>
      <c r="B42" s="4" t="s">
        <v>319</v>
      </c>
      <c r="C42" s="4" t="s">
        <v>480</v>
      </c>
      <c r="D42" s="3" t="s">
        <v>39</v>
      </c>
      <c r="E42" s="5" t="s">
        <v>72</v>
      </c>
      <c r="F42" s="6" t="s">
        <v>17</v>
      </c>
      <c r="G42" s="7">
        <v>44147</v>
      </c>
      <c r="H42" s="7">
        <v>44161</v>
      </c>
      <c r="I42" s="8" t="s">
        <v>481</v>
      </c>
      <c r="J42" s="3" t="s">
        <v>482</v>
      </c>
      <c r="K42" s="9">
        <v>0</v>
      </c>
      <c r="L42" s="9">
        <v>0</v>
      </c>
      <c r="M42" s="9">
        <v>0</v>
      </c>
    </row>
    <row r="43" spans="1:13" ht="110.25" x14ac:dyDescent="0.35">
      <c r="A43" s="3" t="s">
        <v>41</v>
      </c>
      <c r="B43" s="4" t="s">
        <v>318</v>
      </c>
      <c r="C43" s="4" t="s">
        <v>627</v>
      </c>
      <c r="D43" s="3" t="s">
        <v>16</v>
      </c>
      <c r="E43" s="5" t="s">
        <v>72</v>
      </c>
      <c r="F43" s="6" t="s">
        <v>17</v>
      </c>
      <c r="G43" s="7">
        <v>44147</v>
      </c>
      <c r="H43" s="7">
        <v>44161</v>
      </c>
      <c r="I43" s="8" t="s">
        <v>628</v>
      </c>
      <c r="J43" s="3" t="s">
        <v>629</v>
      </c>
      <c r="K43" s="9">
        <v>0</v>
      </c>
      <c r="L43" s="9">
        <v>0</v>
      </c>
      <c r="M43" s="9">
        <v>0</v>
      </c>
    </row>
    <row r="44" spans="1:13" ht="252" x14ac:dyDescent="0.35">
      <c r="A44" s="3" t="s">
        <v>41</v>
      </c>
      <c r="B44" s="4" t="s">
        <v>15</v>
      </c>
      <c r="C44" s="4" t="s">
        <v>190</v>
      </c>
      <c r="D44" s="3" t="s">
        <v>39</v>
      </c>
      <c r="E44" s="5" t="s">
        <v>72</v>
      </c>
      <c r="F44" s="6" t="s">
        <v>17</v>
      </c>
      <c r="G44" s="7">
        <v>44148</v>
      </c>
      <c r="H44" s="7">
        <v>44298</v>
      </c>
      <c r="I44" s="8" t="s">
        <v>191</v>
      </c>
      <c r="J44" s="3" t="s">
        <v>130</v>
      </c>
      <c r="K44" s="9">
        <v>3000000</v>
      </c>
      <c r="L44" s="9">
        <v>1500000</v>
      </c>
      <c r="M44" s="9">
        <v>1500000</v>
      </c>
    </row>
    <row r="45" spans="1:13" ht="189" x14ac:dyDescent="0.35">
      <c r="A45" s="3" t="s">
        <v>41</v>
      </c>
      <c r="B45" s="4" t="s">
        <v>15</v>
      </c>
      <c r="C45" s="4" t="s">
        <v>184</v>
      </c>
      <c r="D45" s="3" t="s">
        <v>39</v>
      </c>
      <c r="E45" s="5" t="s">
        <v>72</v>
      </c>
      <c r="F45" s="6" t="s">
        <v>17</v>
      </c>
      <c r="G45" s="7">
        <v>44152</v>
      </c>
      <c r="H45" s="7">
        <v>44292</v>
      </c>
      <c r="I45" s="8" t="s">
        <v>185</v>
      </c>
      <c r="J45" s="3" t="s">
        <v>58</v>
      </c>
      <c r="K45" s="9">
        <v>5000000</v>
      </c>
      <c r="L45" s="9">
        <v>2500000</v>
      </c>
      <c r="M45" s="9">
        <v>2500000</v>
      </c>
    </row>
    <row r="46" spans="1:13" ht="110.25" x14ac:dyDescent="0.35">
      <c r="A46" s="3" t="s">
        <v>41</v>
      </c>
      <c r="B46" s="4" t="s">
        <v>301</v>
      </c>
      <c r="C46" s="4" t="s">
        <v>571</v>
      </c>
      <c r="D46" s="3" t="s">
        <v>16</v>
      </c>
      <c r="E46" s="5" t="s">
        <v>72</v>
      </c>
      <c r="F46" s="6" t="s">
        <v>17</v>
      </c>
      <c r="G46" s="7">
        <v>44152</v>
      </c>
      <c r="H46" s="7">
        <v>44321</v>
      </c>
      <c r="I46" s="8" t="s">
        <v>572</v>
      </c>
      <c r="J46" s="3" t="s">
        <v>573</v>
      </c>
      <c r="K46" s="9">
        <v>5000000</v>
      </c>
      <c r="L46" s="9">
        <v>0</v>
      </c>
      <c r="M46" s="9">
        <v>5000000</v>
      </c>
    </row>
    <row r="47" spans="1:13" ht="110.25" x14ac:dyDescent="0.35">
      <c r="A47" s="3" t="s">
        <v>41</v>
      </c>
      <c r="B47" s="4" t="s">
        <v>301</v>
      </c>
      <c r="C47" s="4" t="s">
        <v>580</v>
      </c>
      <c r="D47" s="3" t="s">
        <v>16</v>
      </c>
      <c r="E47" s="5" t="s">
        <v>72</v>
      </c>
      <c r="F47" s="6" t="s">
        <v>17</v>
      </c>
      <c r="G47" s="7">
        <v>44153</v>
      </c>
      <c r="H47" s="7">
        <v>44167</v>
      </c>
      <c r="I47" s="8" t="s">
        <v>581</v>
      </c>
      <c r="J47" s="3" t="s">
        <v>582</v>
      </c>
      <c r="K47" s="9">
        <v>4000000</v>
      </c>
      <c r="L47" s="9">
        <v>0</v>
      </c>
      <c r="M47" s="9">
        <v>4000000</v>
      </c>
    </row>
    <row r="48" spans="1:13" ht="409.5" x14ac:dyDescent="0.35">
      <c r="A48" s="3" t="s">
        <v>41</v>
      </c>
      <c r="B48" s="4" t="s">
        <v>301</v>
      </c>
      <c r="C48" s="4" t="s">
        <v>542</v>
      </c>
      <c r="D48" s="3" t="s">
        <v>16</v>
      </c>
      <c r="E48" s="5" t="s">
        <v>72</v>
      </c>
      <c r="F48" s="6" t="s">
        <v>17</v>
      </c>
      <c r="G48" s="7">
        <v>44161</v>
      </c>
      <c r="H48" s="7">
        <v>44442</v>
      </c>
      <c r="I48" s="8" t="s">
        <v>543</v>
      </c>
      <c r="J48" s="3" t="s">
        <v>544</v>
      </c>
      <c r="K48" s="9">
        <v>5000000</v>
      </c>
      <c r="L48" s="9">
        <v>0</v>
      </c>
      <c r="M48" s="9">
        <v>5000000</v>
      </c>
    </row>
    <row r="49" spans="1:13" ht="220.5" x14ac:dyDescent="0.35">
      <c r="A49" s="3" t="s">
        <v>41</v>
      </c>
      <c r="B49" s="4" t="s">
        <v>301</v>
      </c>
      <c r="C49" s="4" t="s">
        <v>545</v>
      </c>
      <c r="D49" s="3" t="s">
        <v>39</v>
      </c>
      <c r="E49" s="5" t="s">
        <v>72</v>
      </c>
      <c r="F49" s="6" t="s">
        <v>17</v>
      </c>
      <c r="G49" s="7">
        <v>44161</v>
      </c>
      <c r="H49" s="7">
        <v>44442</v>
      </c>
      <c r="I49" s="8" t="s">
        <v>546</v>
      </c>
      <c r="J49" s="3" t="s">
        <v>547</v>
      </c>
      <c r="K49" s="9">
        <v>5000000</v>
      </c>
      <c r="L49" s="9">
        <v>0</v>
      </c>
      <c r="M49" s="9">
        <v>5000000</v>
      </c>
    </row>
    <row r="50" spans="1:13" ht="252" x14ac:dyDescent="0.35">
      <c r="A50" s="3" t="s">
        <v>41</v>
      </c>
      <c r="B50" s="4" t="s">
        <v>301</v>
      </c>
      <c r="C50" s="4" t="s">
        <v>574</v>
      </c>
      <c r="D50" s="3" t="s">
        <v>16</v>
      </c>
      <c r="E50" s="5" t="s">
        <v>72</v>
      </c>
      <c r="F50" s="6" t="s">
        <v>17</v>
      </c>
      <c r="G50" s="7">
        <v>44161</v>
      </c>
      <c r="H50" s="7">
        <v>44321</v>
      </c>
      <c r="I50" s="8" t="s">
        <v>575</v>
      </c>
      <c r="J50" s="3" t="s">
        <v>576</v>
      </c>
      <c r="K50" s="9">
        <v>5000000</v>
      </c>
      <c r="L50" s="9">
        <v>0</v>
      </c>
      <c r="M50" s="9">
        <v>5000000</v>
      </c>
    </row>
    <row r="51" spans="1:13" ht="189" x14ac:dyDescent="0.35">
      <c r="A51" s="3" t="s">
        <v>41</v>
      </c>
      <c r="B51" s="4" t="s">
        <v>15</v>
      </c>
      <c r="C51" s="4" t="s">
        <v>188</v>
      </c>
      <c r="D51" s="3" t="s">
        <v>39</v>
      </c>
      <c r="E51" s="5" t="s">
        <v>72</v>
      </c>
      <c r="F51" s="6" t="s">
        <v>17</v>
      </c>
      <c r="G51" s="7">
        <v>44167</v>
      </c>
      <c r="H51" s="7">
        <v>44298</v>
      </c>
      <c r="I51" s="8" t="s">
        <v>189</v>
      </c>
      <c r="J51" s="3" t="s">
        <v>130</v>
      </c>
      <c r="K51" s="9">
        <v>5000000</v>
      </c>
      <c r="L51" s="9">
        <v>2500000</v>
      </c>
      <c r="M51" s="9">
        <v>2500000</v>
      </c>
    </row>
    <row r="52" spans="1:13" ht="47.25" x14ac:dyDescent="0.35">
      <c r="A52" s="3" t="s">
        <v>18</v>
      </c>
      <c r="B52" s="4" t="s">
        <v>301</v>
      </c>
      <c r="C52" s="4" t="s">
        <v>391</v>
      </c>
      <c r="D52" s="3" t="s">
        <v>20</v>
      </c>
      <c r="E52" s="5" t="s">
        <v>344</v>
      </c>
      <c r="F52" s="6" t="s">
        <v>22</v>
      </c>
      <c r="G52" s="7">
        <v>44171</v>
      </c>
      <c r="H52" s="7">
        <v>44186</v>
      </c>
      <c r="I52" s="8" t="s">
        <v>392</v>
      </c>
      <c r="J52" s="3" t="s">
        <v>393</v>
      </c>
      <c r="K52" s="9">
        <v>579000</v>
      </c>
      <c r="L52" s="9">
        <v>0</v>
      </c>
      <c r="M52" s="9">
        <v>579000</v>
      </c>
    </row>
    <row r="53" spans="1:13" ht="47.25" x14ac:dyDescent="0.35">
      <c r="A53" s="3" t="s">
        <v>18</v>
      </c>
      <c r="B53" s="4" t="s">
        <v>301</v>
      </c>
      <c r="C53" s="4" t="s">
        <v>394</v>
      </c>
      <c r="D53" s="3" t="s">
        <v>20</v>
      </c>
      <c r="E53" s="5" t="s">
        <v>344</v>
      </c>
      <c r="F53" s="6" t="s">
        <v>22</v>
      </c>
      <c r="G53" s="7">
        <v>44171</v>
      </c>
      <c r="H53" s="7">
        <v>44186</v>
      </c>
      <c r="I53" s="8" t="s">
        <v>395</v>
      </c>
      <c r="J53" s="3" t="s">
        <v>396</v>
      </c>
      <c r="K53" s="9">
        <v>579000</v>
      </c>
      <c r="L53" s="9">
        <v>0</v>
      </c>
      <c r="M53" s="9">
        <v>579000</v>
      </c>
    </row>
    <row r="54" spans="1:13" ht="157.5" x14ac:dyDescent="0.35">
      <c r="A54" s="3" t="s">
        <v>41</v>
      </c>
      <c r="B54" s="4" t="s">
        <v>15</v>
      </c>
      <c r="C54" s="4" t="s">
        <v>182</v>
      </c>
      <c r="D54" s="3" t="s">
        <v>39</v>
      </c>
      <c r="E54" s="5" t="s">
        <v>72</v>
      </c>
      <c r="F54" s="6" t="s">
        <v>17</v>
      </c>
      <c r="G54" s="7">
        <v>44172</v>
      </c>
      <c r="H54" s="7">
        <v>44298</v>
      </c>
      <c r="I54" s="8" t="s">
        <v>183</v>
      </c>
      <c r="J54" s="3" t="s">
        <v>179</v>
      </c>
      <c r="K54" s="9">
        <v>5000000</v>
      </c>
      <c r="L54" s="9">
        <v>2500000</v>
      </c>
      <c r="M54" s="9">
        <v>2500000</v>
      </c>
    </row>
    <row r="55" spans="1:13" ht="63" x14ac:dyDescent="0.35">
      <c r="A55" s="3" t="s">
        <v>41</v>
      </c>
      <c r="B55" s="4" t="s">
        <v>15</v>
      </c>
      <c r="C55" s="4" t="s">
        <v>87</v>
      </c>
      <c r="D55" s="3" t="s">
        <v>39</v>
      </c>
      <c r="E55" s="5" t="s">
        <v>72</v>
      </c>
      <c r="F55" s="6" t="s">
        <v>17</v>
      </c>
      <c r="G55" s="7">
        <v>44174</v>
      </c>
      <c r="H55" s="7">
        <v>44442</v>
      </c>
      <c r="I55" s="8" t="s">
        <v>88</v>
      </c>
      <c r="J55" s="3" t="s">
        <v>49</v>
      </c>
      <c r="K55" s="9">
        <v>3000000</v>
      </c>
      <c r="L55" s="9">
        <v>1500000</v>
      </c>
      <c r="M55" s="9">
        <v>1500000</v>
      </c>
    </row>
    <row r="56" spans="1:13" ht="267.75" x14ac:dyDescent="0.35">
      <c r="A56" s="3" t="s">
        <v>41</v>
      </c>
      <c r="B56" s="4" t="s">
        <v>301</v>
      </c>
      <c r="C56" s="4" t="s">
        <v>548</v>
      </c>
      <c r="D56" s="3" t="s">
        <v>39</v>
      </c>
      <c r="E56" s="5" t="s">
        <v>72</v>
      </c>
      <c r="F56" s="6" t="s">
        <v>17</v>
      </c>
      <c r="G56" s="7">
        <v>44181</v>
      </c>
      <c r="H56" s="7">
        <v>44442</v>
      </c>
      <c r="I56" s="8" t="s">
        <v>549</v>
      </c>
      <c r="J56" s="3" t="s">
        <v>550</v>
      </c>
      <c r="K56" s="9">
        <v>5000000</v>
      </c>
      <c r="L56" s="9">
        <v>0</v>
      </c>
      <c r="M56" s="9">
        <v>5000000</v>
      </c>
    </row>
    <row r="57" spans="1:13" ht="47.25" x14ac:dyDescent="0.35">
      <c r="A57" s="3" t="s">
        <v>18</v>
      </c>
      <c r="B57" s="4" t="s">
        <v>301</v>
      </c>
      <c r="C57" s="4" t="s">
        <v>400</v>
      </c>
      <c r="D57" s="3" t="s">
        <v>20</v>
      </c>
      <c r="E57" s="5" t="s">
        <v>344</v>
      </c>
      <c r="F57" s="6" t="s">
        <v>22</v>
      </c>
      <c r="G57" s="7">
        <v>44183</v>
      </c>
      <c r="H57" s="7">
        <v>44193</v>
      </c>
      <c r="I57" s="8" t="s">
        <v>401</v>
      </c>
      <c r="J57" s="3" t="s">
        <v>402</v>
      </c>
      <c r="K57" s="9">
        <v>698000</v>
      </c>
      <c r="L57" s="9">
        <v>0</v>
      </c>
      <c r="M57" s="9">
        <v>698000</v>
      </c>
    </row>
    <row r="58" spans="1:13" ht="220.5" x14ac:dyDescent="0.35">
      <c r="A58" s="3" t="s">
        <v>41</v>
      </c>
      <c r="B58" s="4" t="s">
        <v>15</v>
      </c>
      <c r="C58" s="4" t="s">
        <v>175</v>
      </c>
      <c r="D58" s="3" t="s">
        <v>16</v>
      </c>
      <c r="E58" s="5" t="s">
        <v>72</v>
      </c>
      <c r="F58" s="6" t="s">
        <v>17</v>
      </c>
      <c r="G58" s="7">
        <v>44186</v>
      </c>
      <c r="H58" s="7">
        <v>44292</v>
      </c>
      <c r="I58" s="8" t="s">
        <v>176</v>
      </c>
      <c r="J58" s="3" t="s">
        <v>169</v>
      </c>
      <c r="K58" s="9">
        <v>5000000</v>
      </c>
      <c r="L58" s="9">
        <v>2500000</v>
      </c>
      <c r="M58" s="9">
        <v>2500000</v>
      </c>
    </row>
    <row r="59" spans="1:13" ht="204.75" x14ac:dyDescent="0.35">
      <c r="A59" s="3" t="s">
        <v>41</v>
      </c>
      <c r="B59" s="4" t="s">
        <v>15</v>
      </c>
      <c r="C59" s="4" t="s">
        <v>186</v>
      </c>
      <c r="D59" s="3" t="s">
        <v>16</v>
      </c>
      <c r="E59" s="5" t="s">
        <v>72</v>
      </c>
      <c r="F59" s="6" t="s">
        <v>17</v>
      </c>
      <c r="G59" s="7">
        <v>44186</v>
      </c>
      <c r="H59" s="7">
        <v>44294</v>
      </c>
      <c r="I59" s="8" t="s">
        <v>187</v>
      </c>
      <c r="J59" s="3" t="s">
        <v>179</v>
      </c>
      <c r="K59" s="9">
        <v>5000000</v>
      </c>
      <c r="L59" s="9">
        <v>2500000</v>
      </c>
      <c r="M59" s="9">
        <v>2500000</v>
      </c>
    </row>
    <row r="60" spans="1:13" ht="267.75" x14ac:dyDescent="0.35">
      <c r="A60" s="3" t="s">
        <v>41</v>
      </c>
      <c r="B60" s="4" t="s">
        <v>15</v>
      </c>
      <c r="C60" s="4" t="s">
        <v>192</v>
      </c>
      <c r="D60" s="3" t="s">
        <v>16</v>
      </c>
      <c r="E60" s="5" t="s">
        <v>72</v>
      </c>
      <c r="F60" s="6" t="s">
        <v>17</v>
      </c>
      <c r="G60" s="7">
        <v>44186</v>
      </c>
      <c r="H60" s="7">
        <v>44321</v>
      </c>
      <c r="I60" s="8" t="s">
        <v>193</v>
      </c>
      <c r="J60" s="3" t="s">
        <v>130</v>
      </c>
      <c r="K60" s="9">
        <v>5000000</v>
      </c>
      <c r="L60" s="9">
        <v>2500000</v>
      </c>
      <c r="M60" s="9">
        <v>2500000</v>
      </c>
    </row>
    <row r="61" spans="1:13" ht="283.5" x14ac:dyDescent="0.35">
      <c r="A61" s="3" t="s">
        <v>41</v>
      </c>
      <c r="B61" s="4" t="s">
        <v>301</v>
      </c>
      <c r="C61" s="4" t="s">
        <v>569</v>
      </c>
      <c r="D61" s="3" t="s">
        <v>16</v>
      </c>
      <c r="E61" s="5" t="s">
        <v>72</v>
      </c>
      <c r="F61" s="6" t="s">
        <v>17</v>
      </c>
      <c r="G61" s="7">
        <v>44186</v>
      </c>
      <c r="H61" s="7">
        <v>44294</v>
      </c>
      <c r="I61" s="8" t="s">
        <v>570</v>
      </c>
      <c r="J61" s="3" t="s">
        <v>556</v>
      </c>
      <c r="K61" s="9">
        <v>5000000</v>
      </c>
      <c r="L61" s="9">
        <v>0</v>
      </c>
      <c r="M61" s="9">
        <v>5000000</v>
      </c>
    </row>
    <row r="62" spans="1:13" ht="126" x14ac:dyDescent="0.35">
      <c r="A62" s="3" t="s">
        <v>41</v>
      </c>
      <c r="B62" s="4" t="s">
        <v>292</v>
      </c>
      <c r="C62" s="4" t="s">
        <v>483</v>
      </c>
      <c r="D62" s="3" t="s">
        <v>16</v>
      </c>
      <c r="E62" s="5" t="s">
        <v>72</v>
      </c>
      <c r="F62" s="6" t="s">
        <v>17</v>
      </c>
      <c r="G62" s="7">
        <v>44207</v>
      </c>
      <c r="H62" s="7">
        <v>44399</v>
      </c>
      <c r="I62" s="8" t="s">
        <v>484</v>
      </c>
      <c r="J62" s="3" t="s">
        <v>485</v>
      </c>
      <c r="K62" s="9">
        <v>0</v>
      </c>
      <c r="L62" s="9">
        <v>0</v>
      </c>
      <c r="M62" s="9">
        <v>0</v>
      </c>
    </row>
    <row r="63" spans="1:13" ht="189" x14ac:dyDescent="0.35">
      <c r="A63" s="3" t="s">
        <v>41</v>
      </c>
      <c r="B63" s="4" t="s">
        <v>15</v>
      </c>
      <c r="C63" s="4" t="s">
        <v>167</v>
      </c>
      <c r="D63" s="3" t="s">
        <v>39</v>
      </c>
      <c r="E63" s="5" t="s">
        <v>72</v>
      </c>
      <c r="F63" s="6" t="s">
        <v>17</v>
      </c>
      <c r="G63" s="7">
        <v>44217</v>
      </c>
      <c r="H63" s="7">
        <v>44260</v>
      </c>
      <c r="I63" s="8" t="s">
        <v>168</v>
      </c>
      <c r="J63" s="3" t="s">
        <v>169</v>
      </c>
      <c r="K63" s="9">
        <v>999999</v>
      </c>
      <c r="L63" s="9">
        <v>999999</v>
      </c>
      <c r="M63" s="9">
        <v>0</v>
      </c>
    </row>
    <row r="64" spans="1:13" ht="189" x14ac:dyDescent="0.35">
      <c r="A64" s="3" t="s">
        <v>41</v>
      </c>
      <c r="B64" s="4" t="s">
        <v>292</v>
      </c>
      <c r="C64" s="4" t="s">
        <v>167</v>
      </c>
      <c r="D64" s="3" t="s">
        <v>16</v>
      </c>
      <c r="E64" s="5" t="s">
        <v>72</v>
      </c>
      <c r="F64" s="6" t="s">
        <v>17</v>
      </c>
      <c r="G64" s="7">
        <v>44217</v>
      </c>
      <c r="H64" s="7">
        <v>44260</v>
      </c>
      <c r="I64" s="8" t="s">
        <v>168</v>
      </c>
      <c r="J64" s="3" t="s">
        <v>169</v>
      </c>
      <c r="K64" s="9">
        <v>0</v>
      </c>
      <c r="L64" s="9">
        <v>0</v>
      </c>
      <c r="M64" s="9">
        <v>0</v>
      </c>
    </row>
    <row r="65" spans="1:13" ht="78.75" x14ac:dyDescent="0.35">
      <c r="A65" s="3" t="s">
        <v>41</v>
      </c>
      <c r="B65" s="4" t="s">
        <v>292</v>
      </c>
      <c r="C65" s="4" t="s">
        <v>495</v>
      </c>
      <c r="D65" s="3" t="s">
        <v>16</v>
      </c>
      <c r="E65" s="5" t="s">
        <v>72</v>
      </c>
      <c r="F65" s="6" t="s">
        <v>17</v>
      </c>
      <c r="G65" s="7">
        <v>44217</v>
      </c>
      <c r="H65" s="7">
        <v>44236</v>
      </c>
      <c r="I65" s="8" t="s">
        <v>496</v>
      </c>
      <c r="J65" s="3" t="s">
        <v>497</v>
      </c>
      <c r="K65" s="9">
        <v>0</v>
      </c>
      <c r="L65" s="9">
        <v>0</v>
      </c>
      <c r="M65" s="9">
        <v>0</v>
      </c>
    </row>
    <row r="66" spans="1:13" ht="220.5" x14ac:dyDescent="0.35">
      <c r="A66" s="3" t="s">
        <v>41</v>
      </c>
      <c r="B66" s="4" t="s">
        <v>15</v>
      </c>
      <c r="C66" s="4" t="s">
        <v>71</v>
      </c>
      <c r="D66" s="3" t="s">
        <v>39</v>
      </c>
      <c r="E66" s="5" t="s">
        <v>72</v>
      </c>
      <c r="F66" s="6" t="s">
        <v>17</v>
      </c>
      <c r="G66" s="7">
        <v>44223</v>
      </c>
      <c r="H66" s="7">
        <v>44405</v>
      </c>
      <c r="I66" s="8" t="s">
        <v>73</v>
      </c>
      <c r="J66" s="3" t="s">
        <v>70</v>
      </c>
      <c r="K66" s="9">
        <v>999999</v>
      </c>
      <c r="L66" s="9">
        <v>999999</v>
      </c>
      <c r="M66" s="9">
        <v>0</v>
      </c>
    </row>
    <row r="67" spans="1:13" ht="236.25" x14ac:dyDescent="0.35">
      <c r="A67" s="3" t="s">
        <v>41</v>
      </c>
      <c r="B67" s="4" t="s">
        <v>15</v>
      </c>
      <c r="C67" s="4" t="s">
        <v>147</v>
      </c>
      <c r="D67" s="3" t="s">
        <v>16</v>
      </c>
      <c r="E67" s="5" t="s">
        <v>72</v>
      </c>
      <c r="F67" s="6" t="s">
        <v>17</v>
      </c>
      <c r="G67" s="7">
        <v>44223</v>
      </c>
      <c r="H67" s="7">
        <v>44228</v>
      </c>
      <c r="I67" s="8" t="s">
        <v>148</v>
      </c>
      <c r="J67" s="3" t="s">
        <v>70</v>
      </c>
      <c r="K67" s="9">
        <v>12000000</v>
      </c>
      <c r="L67" s="9">
        <v>6000000</v>
      </c>
      <c r="M67" s="9">
        <v>6000000</v>
      </c>
    </row>
    <row r="68" spans="1:13" ht="110.25" x14ac:dyDescent="0.35">
      <c r="A68" s="3" t="s">
        <v>41</v>
      </c>
      <c r="B68" s="4" t="s">
        <v>15</v>
      </c>
      <c r="C68" s="4" t="s">
        <v>149</v>
      </c>
      <c r="D68" s="3" t="s">
        <v>39</v>
      </c>
      <c r="E68" s="5" t="s">
        <v>72</v>
      </c>
      <c r="F68" s="6" t="s">
        <v>17</v>
      </c>
      <c r="G68" s="7">
        <v>44223</v>
      </c>
      <c r="H68" s="7">
        <v>44228</v>
      </c>
      <c r="I68" s="8" t="s">
        <v>150</v>
      </c>
      <c r="J68" s="3" t="s">
        <v>151</v>
      </c>
      <c r="K68" s="9">
        <v>5000000</v>
      </c>
      <c r="L68" s="9">
        <v>2500000</v>
      </c>
      <c r="M68" s="9">
        <v>2500000</v>
      </c>
    </row>
    <row r="69" spans="1:13" ht="63" x14ac:dyDescent="0.35">
      <c r="A69" s="3" t="s">
        <v>41</v>
      </c>
      <c r="B69" s="4" t="s">
        <v>15</v>
      </c>
      <c r="C69" s="4" t="s">
        <v>177</v>
      </c>
      <c r="D69" s="3" t="s">
        <v>39</v>
      </c>
      <c r="E69" s="5" t="s">
        <v>72</v>
      </c>
      <c r="F69" s="6" t="s">
        <v>17</v>
      </c>
      <c r="G69" s="7">
        <v>44223</v>
      </c>
      <c r="H69" s="7">
        <v>44266</v>
      </c>
      <c r="I69" s="8" t="s">
        <v>178</v>
      </c>
      <c r="J69" s="3" t="s">
        <v>179</v>
      </c>
      <c r="K69" s="9">
        <v>999999</v>
      </c>
      <c r="L69" s="9">
        <v>999999</v>
      </c>
      <c r="M69" s="9">
        <v>0</v>
      </c>
    </row>
    <row r="70" spans="1:13" ht="204.75" x14ac:dyDescent="0.35">
      <c r="A70" s="3" t="s">
        <v>41</v>
      </c>
      <c r="B70" s="4" t="s">
        <v>15</v>
      </c>
      <c r="C70" s="4" t="s">
        <v>180</v>
      </c>
      <c r="D70" s="3" t="s">
        <v>39</v>
      </c>
      <c r="E70" s="5" t="s">
        <v>72</v>
      </c>
      <c r="F70" s="6" t="s">
        <v>17</v>
      </c>
      <c r="G70" s="7">
        <v>44223</v>
      </c>
      <c r="H70" s="7">
        <v>44266</v>
      </c>
      <c r="I70" s="8" t="s">
        <v>181</v>
      </c>
      <c r="J70" s="3" t="s">
        <v>179</v>
      </c>
      <c r="K70" s="9">
        <v>999999</v>
      </c>
      <c r="L70" s="9">
        <v>999999</v>
      </c>
      <c r="M70" s="9">
        <v>0</v>
      </c>
    </row>
    <row r="71" spans="1:13" ht="204.75" x14ac:dyDescent="0.35">
      <c r="A71" s="3" t="s">
        <v>41</v>
      </c>
      <c r="B71" s="4" t="s">
        <v>15</v>
      </c>
      <c r="C71" s="4" t="s">
        <v>194</v>
      </c>
      <c r="D71" s="3" t="s">
        <v>39</v>
      </c>
      <c r="E71" s="5" t="s">
        <v>72</v>
      </c>
      <c r="F71" s="6" t="s">
        <v>17</v>
      </c>
      <c r="G71" s="7">
        <v>44223</v>
      </c>
      <c r="H71" s="7">
        <v>44323</v>
      </c>
      <c r="I71" s="8" t="s">
        <v>195</v>
      </c>
      <c r="J71" s="3" t="s">
        <v>130</v>
      </c>
      <c r="K71" s="9">
        <v>999999</v>
      </c>
      <c r="L71" s="9">
        <v>999999</v>
      </c>
      <c r="M71" s="9">
        <v>0</v>
      </c>
    </row>
    <row r="72" spans="1:13" ht="110.25" x14ac:dyDescent="0.35">
      <c r="A72" s="3" t="s">
        <v>41</v>
      </c>
      <c r="B72" s="4" t="s">
        <v>15</v>
      </c>
      <c r="C72" s="4" t="s">
        <v>196</v>
      </c>
      <c r="D72" s="3" t="s">
        <v>39</v>
      </c>
      <c r="E72" s="5" t="s">
        <v>72</v>
      </c>
      <c r="F72" s="6" t="s">
        <v>17</v>
      </c>
      <c r="G72" s="7">
        <v>44223</v>
      </c>
      <c r="H72" s="7">
        <v>44323</v>
      </c>
      <c r="I72" s="8" t="s">
        <v>197</v>
      </c>
      <c r="J72" s="3" t="s">
        <v>70</v>
      </c>
      <c r="K72" s="9">
        <v>999999</v>
      </c>
      <c r="L72" s="9">
        <v>999999</v>
      </c>
      <c r="M72" s="9">
        <v>0</v>
      </c>
    </row>
    <row r="73" spans="1:13" ht="141.75" x14ac:dyDescent="0.35">
      <c r="A73" s="3" t="s">
        <v>41</v>
      </c>
      <c r="B73" s="4" t="s">
        <v>15</v>
      </c>
      <c r="C73" s="4" t="s">
        <v>198</v>
      </c>
      <c r="D73" s="3" t="s">
        <v>39</v>
      </c>
      <c r="E73" s="5" t="s">
        <v>72</v>
      </c>
      <c r="F73" s="6" t="s">
        <v>17</v>
      </c>
      <c r="G73" s="7">
        <v>44223</v>
      </c>
      <c r="H73" s="7">
        <v>44328</v>
      </c>
      <c r="I73" s="8" t="s">
        <v>199</v>
      </c>
      <c r="J73" s="3" t="s">
        <v>200</v>
      </c>
      <c r="K73" s="9">
        <v>999999</v>
      </c>
      <c r="L73" s="9">
        <v>999999</v>
      </c>
      <c r="M73" s="9">
        <v>0</v>
      </c>
    </row>
    <row r="74" spans="1:13" ht="157.5" x14ac:dyDescent="0.35">
      <c r="A74" s="3" t="s">
        <v>41</v>
      </c>
      <c r="B74" s="4" t="s">
        <v>15</v>
      </c>
      <c r="C74" s="4" t="s">
        <v>201</v>
      </c>
      <c r="D74" s="3" t="s">
        <v>39</v>
      </c>
      <c r="E74" s="5" t="s">
        <v>72</v>
      </c>
      <c r="F74" s="6" t="s">
        <v>17</v>
      </c>
      <c r="G74" s="7">
        <v>44223</v>
      </c>
      <c r="H74" s="7">
        <v>44328</v>
      </c>
      <c r="I74" s="8" t="s">
        <v>202</v>
      </c>
      <c r="J74" s="3" t="s">
        <v>70</v>
      </c>
      <c r="K74" s="9">
        <v>999999</v>
      </c>
      <c r="L74" s="9">
        <v>999999</v>
      </c>
      <c r="M74" s="9">
        <v>0</v>
      </c>
    </row>
    <row r="75" spans="1:13" ht="126" x14ac:dyDescent="0.35">
      <c r="A75" s="3" t="s">
        <v>41</v>
      </c>
      <c r="B75" s="4" t="s">
        <v>15</v>
      </c>
      <c r="C75" s="4" t="s">
        <v>203</v>
      </c>
      <c r="D75" s="3" t="s">
        <v>39</v>
      </c>
      <c r="E75" s="5" t="s">
        <v>72</v>
      </c>
      <c r="F75" s="6" t="s">
        <v>17</v>
      </c>
      <c r="G75" s="7">
        <v>44223</v>
      </c>
      <c r="H75" s="7">
        <v>44336</v>
      </c>
      <c r="I75" s="8" t="s">
        <v>204</v>
      </c>
      <c r="J75" s="3" t="s">
        <v>130</v>
      </c>
      <c r="K75" s="9">
        <v>999999</v>
      </c>
      <c r="L75" s="9">
        <v>999999</v>
      </c>
      <c r="M75" s="9">
        <v>0</v>
      </c>
    </row>
    <row r="76" spans="1:13" ht="126" x14ac:dyDescent="0.35">
      <c r="A76" s="3" t="s">
        <v>41</v>
      </c>
      <c r="B76" s="4" t="s">
        <v>15</v>
      </c>
      <c r="C76" s="4" t="s">
        <v>205</v>
      </c>
      <c r="D76" s="3" t="s">
        <v>39</v>
      </c>
      <c r="E76" s="5" t="s">
        <v>72</v>
      </c>
      <c r="F76" s="6" t="s">
        <v>17</v>
      </c>
      <c r="G76" s="7">
        <v>44223</v>
      </c>
      <c r="H76" s="7">
        <v>44343</v>
      </c>
      <c r="I76" s="8" t="s">
        <v>206</v>
      </c>
      <c r="J76" s="3" t="s">
        <v>130</v>
      </c>
      <c r="K76" s="9">
        <v>30000000</v>
      </c>
      <c r="L76" s="9">
        <v>30000000</v>
      </c>
      <c r="M76" s="9">
        <v>0</v>
      </c>
    </row>
    <row r="77" spans="1:13" ht="141.75" x14ac:dyDescent="0.35">
      <c r="A77" s="3" t="s">
        <v>41</v>
      </c>
      <c r="B77" s="4" t="s">
        <v>15</v>
      </c>
      <c r="C77" s="4" t="s">
        <v>207</v>
      </c>
      <c r="D77" s="3" t="s">
        <v>39</v>
      </c>
      <c r="E77" s="5" t="s">
        <v>72</v>
      </c>
      <c r="F77" s="6" t="s">
        <v>17</v>
      </c>
      <c r="G77" s="7">
        <v>44223</v>
      </c>
      <c r="H77" s="7">
        <v>44348</v>
      </c>
      <c r="I77" s="8" t="s">
        <v>208</v>
      </c>
      <c r="J77" s="3" t="s">
        <v>130</v>
      </c>
      <c r="K77" s="9">
        <v>999999</v>
      </c>
      <c r="L77" s="9">
        <v>999999</v>
      </c>
      <c r="M77" s="9">
        <v>0</v>
      </c>
    </row>
    <row r="78" spans="1:13" ht="189" x14ac:dyDescent="0.35">
      <c r="A78" s="3" t="s">
        <v>41</v>
      </c>
      <c r="B78" s="4" t="s">
        <v>15</v>
      </c>
      <c r="C78" s="4" t="s">
        <v>209</v>
      </c>
      <c r="D78" s="3" t="s">
        <v>39</v>
      </c>
      <c r="E78" s="5" t="s">
        <v>72</v>
      </c>
      <c r="F78" s="6" t="s">
        <v>17</v>
      </c>
      <c r="G78" s="7">
        <v>44223</v>
      </c>
      <c r="H78" s="7">
        <v>44362</v>
      </c>
      <c r="I78" s="8" t="s">
        <v>210</v>
      </c>
      <c r="J78" s="3" t="s">
        <v>130</v>
      </c>
      <c r="K78" s="9">
        <v>999999</v>
      </c>
      <c r="L78" s="9">
        <v>999999</v>
      </c>
      <c r="M78" s="9">
        <v>0</v>
      </c>
    </row>
    <row r="79" spans="1:13" ht="126" x14ac:dyDescent="0.35">
      <c r="A79" s="3" t="s">
        <v>41</v>
      </c>
      <c r="B79" s="4" t="s">
        <v>15</v>
      </c>
      <c r="C79" s="4" t="s">
        <v>211</v>
      </c>
      <c r="D79" s="3" t="s">
        <v>39</v>
      </c>
      <c r="E79" s="5" t="s">
        <v>72</v>
      </c>
      <c r="F79" s="6" t="s">
        <v>17</v>
      </c>
      <c r="G79" s="7">
        <v>44223</v>
      </c>
      <c r="H79" s="7">
        <v>44362</v>
      </c>
      <c r="I79" s="8" t="s">
        <v>212</v>
      </c>
      <c r="J79" s="3" t="s">
        <v>130</v>
      </c>
      <c r="K79" s="9">
        <v>999999</v>
      </c>
      <c r="L79" s="9">
        <v>999999</v>
      </c>
      <c r="M79" s="9">
        <v>0</v>
      </c>
    </row>
    <row r="80" spans="1:13" ht="110.25" x14ac:dyDescent="0.35">
      <c r="A80" s="3" t="s">
        <v>41</v>
      </c>
      <c r="B80" s="4" t="s">
        <v>15</v>
      </c>
      <c r="C80" s="4" t="s">
        <v>251</v>
      </c>
      <c r="D80" s="3" t="s">
        <v>43</v>
      </c>
      <c r="E80" s="5" t="s">
        <v>72</v>
      </c>
      <c r="F80" s="6" t="s">
        <v>17</v>
      </c>
      <c r="G80" s="7">
        <v>44223</v>
      </c>
      <c r="H80" s="7">
        <v>44965</v>
      </c>
      <c r="I80" s="8" t="s">
        <v>252</v>
      </c>
      <c r="J80" s="3" t="s">
        <v>104</v>
      </c>
      <c r="K80" s="9">
        <v>5000000</v>
      </c>
      <c r="L80" s="9">
        <v>5000000</v>
      </c>
      <c r="M80" s="9">
        <v>0</v>
      </c>
    </row>
    <row r="81" spans="1:13" ht="63" x14ac:dyDescent="0.35">
      <c r="A81" s="3" t="s">
        <v>41</v>
      </c>
      <c r="B81" s="4" t="s">
        <v>15</v>
      </c>
      <c r="C81" s="4" t="s">
        <v>253</v>
      </c>
      <c r="D81" s="3" t="s">
        <v>43</v>
      </c>
      <c r="E81" s="5" t="s">
        <v>72</v>
      </c>
      <c r="F81" s="6" t="s">
        <v>17</v>
      </c>
      <c r="G81" s="7">
        <v>44223</v>
      </c>
      <c r="H81" s="7">
        <v>44967</v>
      </c>
      <c r="I81" s="8" t="s">
        <v>254</v>
      </c>
      <c r="J81" s="3" t="s">
        <v>104</v>
      </c>
      <c r="K81" s="9">
        <v>3560000</v>
      </c>
      <c r="L81" s="9">
        <v>3560000</v>
      </c>
      <c r="M81" s="9">
        <v>0</v>
      </c>
    </row>
    <row r="82" spans="1:13" ht="220.5" x14ac:dyDescent="0.35">
      <c r="A82" s="3" t="s">
        <v>41</v>
      </c>
      <c r="B82" s="4" t="s">
        <v>292</v>
      </c>
      <c r="C82" s="4" t="s">
        <v>71</v>
      </c>
      <c r="D82" s="3" t="s">
        <v>16</v>
      </c>
      <c r="E82" s="5" t="s">
        <v>72</v>
      </c>
      <c r="F82" s="6" t="s">
        <v>17</v>
      </c>
      <c r="G82" s="7">
        <v>44223</v>
      </c>
      <c r="H82" s="7">
        <v>44405</v>
      </c>
      <c r="I82" s="8" t="s">
        <v>73</v>
      </c>
      <c r="J82" s="3" t="s">
        <v>70</v>
      </c>
      <c r="K82" s="9">
        <v>0</v>
      </c>
      <c r="L82" s="9">
        <v>0</v>
      </c>
      <c r="M82" s="9">
        <v>0</v>
      </c>
    </row>
    <row r="83" spans="1:13" ht="63" x14ac:dyDescent="0.35">
      <c r="A83" s="3" t="s">
        <v>41</v>
      </c>
      <c r="B83" s="4" t="s">
        <v>292</v>
      </c>
      <c r="C83" s="4" t="s">
        <v>177</v>
      </c>
      <c r="D83" s="3" t="s">
        <v>16</v>
      </c>
      <c r="E83" s="5" t="s">
        <v>72</v>
      </c>
      <c r="F83" s="6" t="s">
        <v>17</v>
      </c>
      <c r="G83" s="7">
        <v>44223</v>
      </c>
      <c r="H83" s="7">
        <v>44266</v>
      </c>
      <c r="I83" s="8" t="s">
        <v>178</v>
      </c>
      <c r="J83" s="3" t="s">
        <v>179</v>
      </c>
      <c r="K83" s="9">
        <v>0</v>
      </c>
      <c r="L83" s="9">
        <v>0</v>
      </c>
      <c r="M83" s="9">
        <v>0</v>
      </c>
    </row>
    <row r="84" spans="1:13" ht="204.75" x14ac:dyDescent="0.35">
      <c r="A84" s="3" t="s">
        <v>41</v>
      </c>
      <c r="B84" s="4" t="s">
        <v>292</v>
      </c>
      <c r="C84" s="4" t="s">
        <v>180</v>
      </c>
      <c r="D84" s="3" t="s">
        <v>16</v>
      </c>
      <c r="E84" s="5" t="s">
        <v>72</v>
      </c>
      <c r="F84" s="6" t="s">
        <v>17</v>
      </c>
      <c r="G84" s="7">
        <v>44223</v>
      </c>
      <c r="H84" s="7">
        <v>44266</v>
      </c>
      <c r="I84" s="8" t="s">
        <v>181</v>
      </c>
      <c r="J84" s="3" t="s">
        <v>179</v>
      </c>
      <c r="K84" s="9">
        <v>0</v>
      </c>
      <c r="L84" s="9">
        <v>0</v>
      </c>
      <c r="M84" s="9">
        <v>0</v>
      </c>
    </row>
    <row r="85" spans="1:13" ht="204.75" x14ac:dyDescent="0.35">
      <c r="A85" s="3" t="s">
        <v>41</v>
      </c>
      <c r="B85" s="4" t="s">
        <v>292</v>
      </c>
      <c r="C85" s="4" t="s">
        <v>194</v>
      </c>
      <c r="D85" s="3" t="s">
        <v>16</v>
      </c>
      <c r="E85" s="5" t="s">
        <v>72</v>
      </c>
      <c r="F85" s="6" t="s">
        <v>17</v>
      </c>
      <c r="G85" s="7">
        <v>44223</v>
      </c>
      <c r="H85" s="7">
        <v>44323</v>
      </c>
      <c r="I85" s="8" t="s">
        <v>195</v>
      </c>
      <c r="J85" s="3" t="s">
        <v>130</v>
      </c>
      <c r="K85" s="9">
        <v>0</v>
      </c>
      <c r="L85" s="9">
        <v>0</v>
      </c>
      <c r="M85" s="9">
        <v>0</v>
      </c>
    </row>
    <row r="86" spans="1:13" ht="110.25" x14ac:dyDescent="0.35">
      <c r="A86" s="3" t="s">
        <v>41</v>
      </c>
      <c r="B86" s="4" t="s">
        <v>292</v>
      </c>
      <c r="C86" s="4" t="s">
        <v>196</v>
      </c>
      <c r="D86" s="3" t="s">
        <v>16</v>
      </c>
      <c r="E86" s="5" t="s">
        <v>72</v>
      </c>
      <c r="F86" s="6" t="s">
        <v>17</v>
      </c>
      <c r="G86" s="7">
        <v>44223</v>
      </c>
      <c r="H86" s="7">
        <v>44323</v>
      </c>
      <c r="I86" s="8" t="s">
        <v>197</v>
      </c>
      <c r="J86" s="3" t="s">
        <v>70</v>
      </c>
      <c r="K86" s="9">
        <v>0</v>
      </c>
      <c r="L86" s="9">
        <v>0</v>
      </c>
      <c r="M86" s="9">
        <v>0</v>
      </c>
    </row>
    <row r="87" spans="1:13" ht="141.75" x14ac:dyDescent="0.35">
      <c r="A87" s="3" t="s">
        <v>41</v>
      </c>
      <c r="B87" s="4" t="s">
        <v>292</v>
      </c>
      <c r="C87" s="4" t="s">
        <v>198</v>
      </c>
      <c r="D87" s="3" t="s">
        <v>16</v>
      </c>
      <c r="E87" s="5" t="s">
        <v>72</v>
      </c>
      <c r="F87" s="6" t="s">
        <v>17</v>
      </c>
      <c r="G87" s="7">
        <v>44223</v>
      </c>
      <c r="H87" s="7">
        <v>44328</v>
      </c>
      <c r="I87" s="8" t="s">
        <v>199</v>
      </c>
      <c r="J87" s="3" t="s">
        <v>200</v>
      </c>
      <c r="K87" s="9">
        <v>0</v>
      </c>
      <c r="L87" s="9">
        <v>0</v>
      </c>
      <c r="M87" s="9">
        <v>0</v>
      </c>
    </row>
    <row r="88" spans="1:13" ht="157.5" x14ac:dyDescent="0.35">
      <c r="A88" s="3" t="s">
        <v>41</v>
      </c>
      <c r="B88" s="4" t="s">
        <v>292</v>
      </c>
      <c r="C88" s="4" t="s">
        <v>201</v>
      </c>
      <c r="D88" s="3" t="s">
        <v>16</v>
      </c>
      <c r="E88" s="5" t="s">
        <v>72</v>
      </c>
      <c r="F88" s="6" t="s">
        <v>17</v>
      </c>
      <c r="G88" s="7">
        <v>44223</v>
      </c>
      <c r="H88" s="7">
        <v>44328</v>
      </c>
      <c r="I88" s="8" t="s">
        <v>202</v>
      </c>
      <c r="J88" s="3" t="s">
        <v>70</v>
      </c>
      <c r="K88" s="9">
        <v>0</v>
      </c>
      <c r="L88" s="9">
        <v>0</v>
      </c>
      <c r="M88" s="9">
        <v>0</v>
      </c>
    </row>
    <row r="89" spans="1:13" ht="126" x14ac:dyDescent="0.35">
      <c r="A89" s="3" t="s">
        <v>41</v>
      </c>
      <c r="B89" s="4" t="s">
        <v>292</v>
      </c>
      <c r="C89" s="4" t="s">
        <v>203</v>
      </c>
      <c r="D89" s="3" t="s">
        <v>16</v>
      </c>
      <c r="E89" s="5" t="s">
        <v>72</v>
      </c>
      <c r="F89" s="6" t="s">
        <v>17</v>
      </c>
      <c r="G89" s="7">
        <v>44223</v>
      </c>
      <c r="H89" s="7">
        <v>44336</v>
      </c>
      <c r="I89" s="8" t="s">
        <v>204</v>
      </c>
      <c r="J89" s="3" t="s">
        <v>130</v>
      </c>
      <c r="K89" s="9">
        <v>0</v>
      </c>
      <c r="L89" s="9">
        <v>0</v>
      </c>
      <c r="M89" s="9">
        <v>0</v>
      </c>
    </row>
    <row r="90" spans="1:13" ht="126" x14ac:dyDescent="0.35">
      <c r="A90" s="3" t="s">
        <v>41</v>
      </c>
      <c r="B90" s="4" t="s">
        <v>292</v>
      </c>
      <c r="C90" s="4" t="s">
        <v>205</v>
      </c>
      <c r="D90" s="3" t="s">
        <v>16</v>
      </c>
      <c r="E90" s="5" t="s">
        <v>72</v>
      </c>
      <c r="F90" s="6" t="s">
        <v>17</v>
      </c>
      <c r="G90" s="7">
        <v>44223</v>
      </c>
      <c r="H90" s="7">
        <v>44343</v>
      </c>
      <c r="I90" s="8" t="s">
        <v>206</v>
      </c>
      <c r="J90" s="3" t="s">
        <v>130</v>
      </c>
      <c r="K90" s="9">
        <v>0</v>
      </c>
      <c r="L90" s="9">
        <v>0</v>
      </c>
      <c r="M90" s="9">
        <v>0</v>
      </c>
    </row>
    <row r="91" spans="1:13" ht="141.75" x14ac:dyDescent="0.35">
      <c r="A91" s="3" t="s">
        <v>41</v>
      </c>
      <c r="B91" s="4" t="s">
        <v>292</v>
      </c>
      <c r="C91" s="4" t="s">
        <v>207</v>
      </c>
      <c r="D91" s="3" t="s">
        <v>16</v>
      </c>
      <c r="E91" s="5" t="s">
        <v>72</v>
      </c>
      <c r="F91" s="6" t="s">
        <v>17</v>
      </c>
      <c r="G91" s="7">
        <v>44223</v>
      </c>
      <c r="H91" s="7">
        <v>44348</v>
      </c>
      <c r="I91" s="8" t="s">
        <v>208</v>
      </c>
      <c r="J91" s="3" t="s">
        <v>130</v>
      </c>
      <c r="K91" s="9">
        <v>0</v>
      </c>
      <c r="L91" s="9">
        <v>0</v>
      </c>
      <c r="M91" s="9">
        <v>0</v>
      </c>
    </row>
    <row r="92" spans="1:13" ht="189" x14ac:dyDescent="0.35">
      <c r="A92" s="3" t="s">
        <v>41</v>
      </c>
      <c r="B92" s="4" t="s">
        <v>292</v>
      </c>
      <c r="C92" s="4" t="s">
        <v>209</v>
      </c>
      <c r="D92" s="3" t="s">
        <v>16</v>
      </c>
      <c r="E92" s="5" t="s">
        <v>72</v>
      </c>
      <c r="F92" s="6" t="s">
        <v>17</v>
      </c>
      <c r="G92" s="7">
        <v>44223</v>
      </c>
      <c r="H92" s="7">
        <v>44362</v>
      </c>
      <c r="I92" s="8" t="s">
        <v>210</v>
      </c>
      <c r="J92" s="3" t="s">
        <v>130</v>
      </c>
      <c r="K92" s="9">
        <v>0</v>
      </c>
      <c r="L92" s="9">
        <v>0</v>
      </c>
      <c r="M92" s="9">
        <v>0</v>
      </c>
    </row>
    <row r="93" spans="1:13" ht="126" x14ac:dyDescent="0.35">
      <c r="A93" s="3" t="s">
        <v>41</v>
      </c>
      <c r="B93" s="4" t="s">
        <v>292</v>
      </c>
      <c r="C93" s="4" t="s">
        <v>211</v>
      </c>
      <c r="D93" s="3" t="s">
        <v>16</v>
      </c>
      <c r="E93" s="5" t="s">
        <v>72</v>
      </c>
      <c r="F93" s="6" t="s">
        <v>17</v>
      </c>
      <c r="G93" s="7">
        <v>44223</v>
      </c>
      <c r="H93" s="7">
        <v>44362</v>
      </c>
      <c r="I93" s="8" t="s">
        <v>212</v>
      </c>
      <c r="J93" s="3" t="s">
        <v>130</v>
      </c>
      <c r="K93" s="9">
        <v>0</v>
      </c>
      <c r="L93" s="9">
        <v>0</v>
      </c>
      <c r="M93" s="9">
        <v>0</v>
      </c>
    </row>
    <row r="94" spans="1:13" ht="110.25" x14ac:dyDescent="0.35">
      <c r="A94" s="3" t="s">
        <v>41</v>
      </c>
      <c r="B94" s="4" t="s">
        <v>292</v>
      </c>
      <c r="C94" s="4" t="s">
        <v>251</v>
      </c>
      <c r="D94" s="3" t="s">
        <v>16</v>
      </c>
      <c r="E94" s="5" t="s">
        <v>72</v>
      </c>
      <c r="F94" s="6" t="s">
        <v>17</v>
      </c>
      <c r="G94" s="7">
        <v>44223</v>
      </c>
      <c r="H94" s="7">
        <v>44965</v>
      </c>
      <c r="I94" s="8" t="s">
        <v>252</v>
      </c>
      <c r="J94" s="3" t="s">
        <v>104</v>
      </c>
      <c r="K94" s="9">
        <v>0</v>
      </c>
      <c r="L94" s="9">
        <v>0</v>
      </c>
      <c r="M94" s="9">
        <v>0</v>
      </c>
    </row>
    <row r="95" spans="1:13" ht="63" x14ac:dyDescent="0.35">
      <c r="A95" s="3" t="s">
        <v>41</v>
      </c>
      <c r="B95" s="4" t="s">
        <v>292</v>
      </c>
      <c r="C95" s="4" t="s">
        <v>253</v>
      </c>
      <c r="D95" s="3" t="s">
        <v>16</v>
      </c>
      <c r="E95" s="5" t="s">
        <v>72</v>
      </c>
      <c r="F95" s="6" t="s">
        <v>17</v>
      </c>
      <c r="G95" s="7">
        <v>44223</v>
      </c>
      <c r="H95" s="7">
        <v>44967</v>
      </c>
      <c r="I95" s="8" t="s">
        <v>254</v>
      </c>
      <c r="J95" s="3" t="s">
        <v>104</v>
      </c>
      <c r="K95" s="9">
        <v>0</v>
      </c>
      <c r="L95" s="9">
        <v>0</v>
      </c>
      <c r="M95" s="9">
        <v>0</v>
      </c>
    </row>
    <row r="96" spans="1:13" ht="189" x14ac:dyDescent="0.35">
      <c r="A96" s="3" t="s">
        <v>41</v>
      </c>
      <c r="B96" s="4" t="s">
        <v>301</v>
      </c>
      <c r="C96" s="4" t="s">
        <v>577</v>
      </c>
      <c r="D96" s="3" t="s">
        <v>39</v>
      </c>
      <c r="E96" s="5" t="s">
        <v>72</v>
      </c>
      <c r="F96" s="6" t="s">
        <v>17</v>
      </c>
      <c r="G96" s="7">
        <v>44223</v>
      </c>
      <c r="H96" s="7">
        <v>44327</v>
      </c>
      <c r="I96" s="8" t="s">
        <v>578</v>
      </c>
      <c r="J96" s="3" t="s">
        <v>579</v>
      </c>
      <c r="K96" s="9">
        <v>5000000</v>
      </c>
      <c r="L96" s="9">
        <v>0</v>
      </c>
      <c r="M96" s="9">
        <v>5000000</v>
      </c>
    </row>
    <row r="97" spans="1:13" ht="47.25" x14ac:dyDescent="0.35">
      <c r="A97" s="3" t="s">
        <v>18</v>
      </c>
      <c r="B97" s="4" t="s">
        <v>301</v>
      </c>
      <c r="C97" s="4" t="s">
        <v>372</v>
      </c>
      <c r="D97" s="3" t="s">
        <v>20</v>
      </c>
      <c r="E97" s="5" t="s">
        <v>344</v>
      </c>
      <c r="F97" s="6" t="s">
        <v>22</v>
      </c>
      <c r="G97" s="7">
        <v>44224</v>
      </c>
      <c r="H97" s="7">
        <v>44280</v>
      </c>
      <c r="I97" s="8" t="s">
        <v>373</v>
      </c>
      <c r="J97" s="3" t="s">
        <v>374</v>
      </c>
      <c r="K97" s="9">
        <v>1990000</v>
      </c>
      <c r="L97" s="9">
        <v>0</v>
      </c>
      <c r="M97" s="9">
        <v>1990000</v>
      </c>
    </row>
    <row r="98" spans="1:13" ht="157.5" x14ac:dyDescent="0.35">
      <c r="A98" s="3" t="s">
        <v>41</v>
      </c>
      <c r="B98" s="4" t="s">
        <v>15</v>
      </c>
      <c r="C98" s="4" t="s">
        <v>152</v>
      </c>
      <c r="D98" s="3" t="s">
        <v>16</v>
      </c>
      <c r="E98" s="5" t="s">
        <v>72</v>
      </c>
      <c r="F98" s="6" t="s">
        <v>17</v>
      </c>
      <c r="G98" s="7">
        <v>44229</v>
      </c>
      <c r="H98" s="7">
        <v>44230</v>
      </c>
      <c r="I98" s="8" t="s">
        <v>153</v>
      </c>
      <c r="J98" s="3" t="s">
        <v>154</v>
      </c>
      <c r="K98" s="9">
        <v>8000000</v>
      </c>
      <c r="L98" s="9">
        <v>4000000</v>
      </c>
      <c r="M98" s="9">
        <v>4000000</v>
      </c>
    </row>
    <row r="99" spans="1:13" ht="126" x14ac:dyDescent="0.35">
      <c r="A99" s="3" t="s">
        <v>41</v>
      </c>
      <c r="B99" s="4" t="s">
        <v>15</v>
      </c>
      <c r="C99" s="4" t="s">
        <v>155</v>
      </c>
      <c r="D99" s="3" t="s">
        <v>16</v>
      </c>
      <c r="E99" s="5" t="s">
        <v>72</v>
      </c>
      <c r="F99" s="6" t="s">
        <v>17</v>
      </c>
      <c r="G99" s="7">
        <v>44229</v>
      </c>
      <c r="H99" s="7">
        <v>44235</v>
      </c>
      <c r="I99" s="8" t="s">
        <v>156</v>
      </c>
      <c r="J99" s="3" t="s">
        <v>154</v>
      </c>
      <c r="K99" s="9">
        <v>8000000</v>
      </c>
      <c r="L99" s="9">
        <v>4000000</v>
      </c>
      <c r="M99" s="9">
        <v>4000000</v>
      </c>
    </row>
    <row r="100" spans="1:13" ht="141.75" x14ac:dyDescent="0.35">
      <c r="A100" s="3" t="s">
        <v>41</v>
      </c>
      <c r="B100" s="4" t="s">
        <v>15</v>
      </c>
      <c r="C100" s="4" t="s">
        <v>170</v>
      </c>
      <c r="D100" s="3" t="s">
        <v>16</v>
      </c>
      <c r="E100" s="5" t="s">
        <v>72</v>
      </c>
      <c r="F100" s="6" t="s">
        <v>17</v>
      </c>
      <c r="G100" s="7">
        <v>44229</v>
      </c>
      <c r="H100" s="7">
        <v>44280</v>
      </c>
      <c r="I100" s="8" t="s">
        <v>171</v>
      </c>
      <c r="J100" s="3" t="s">
        <v>169</v>
      </c>
      <c r="K100" s="9">
        <v>8000000</v>
      </c>
      <c r="L100" s="9">
        <v>4000000</v>
      </c>
      <c r="M100" s="9">
        <v>4000000</v>
      </c>
    </row>
    <row r="101" spans="1:13" ht="157.5" x14ac:dyDescent="0.35">
      <c r="A101" s="3" t="s">
        <v>41</v>
      </c>
      <c r="B101" s="4" t="s">
        <v>15</v>
      </c>
      <c r="C101" s="4" t="s">
        <v>157</v>
      </c>
      <c r="D101" s="3" t="s">
        <v>16</v>
      </c>
      <c r="E101" s="5" t="s">
        <v>72</v>
      </c>
      <c r="F101" s="6" t="s">
        <v>17</v>
      </c>
      <c r="G101" s="7">
        <v>44232</v>
      </c>
      <c r="H101" s="7">
        <v>44236</v>
      </c>
      <c r="I101" s="8" t="s">
        <v>158</v>
      </c>
      <c r="J101" s="3" t="s">
        <v>154</v>
      </c>
      <c r="K101" s="9">
        <v>8000000</v>
      </c>
      <c r="L101" s="9">
        <v>4000000</v>
      </c>
      <c r="M101" s="9">
        <v>4000000</v>
      </c>
    </row>
    <row r="102" spans="1:13" ht="141.75" x14ac:dyDescent="0.35">
      <c r="A102" s="3" t="s">
        <v>41</v>
      </c>
      <c r="B102" s="4" t="s">
        <v>301</v>
      </c>
      <c r="C102" s="4" t="s">
        <v>566</v>
      </c>
      <c r="D102" s="3" t="s">
        <v>16</v>
      </c>
      <c r="E102" s="5" t="s">
        <v>72</v>
      </c>
      <c r="F102" s="6" t="s">
        <v>17</v>
      </c>
      <c r="G102" s="7">
        <v>44238</v>
      </c>
      <c r="H102" s="7">
        <v>44239</v>
      </c>
      <c r="I102" s="8" t="s">
        <v>567</v>
      </c>
      <c r="J102" s="3" t="s">
        <v>568</v>
      </c>
      <c r="K102" s="9">
        <v>8171360</v>
      </c>
      <c r="L102" s="9">
        <v>0</v>
      </c>
      <c r="M102" s="9">
        <v>8171360</v>
      </c>
    </row>
    <row r="103" spans="1:13" ht="110.25" x14ac:dyDescent="0.35">
      <c r="A103" s="3" t="s">
        <v>41</v>
      </c>
      <c r="B103" s="4" t="s">
        <v>292</v>
      </c>
      <c r="C103" s="4" t="s">
        <v>498</v>
      </c>
      <c r="D103" s="3" t="s">
        <v>16</v>
      </c>
      <c r="E103" s="5" t="s">
        <v>72</v>
      </c>
      <c r="F103" s="6" t="s">
        <v>17</v>
      </c>
      <c r="G103" s="7">
        <v>44242</v>
      </c>
      <c r="H103" s="7">
        <v>44260</v>
      </c>
      <c r="I103" s="8" t="s">
        <v>499</v>
      </c>
      <c r="J103" s="3" t="s">
        <v>491</v>
      </c>
      <c r="K103" s="9">
        <v>0</v>
      </c>
      <c r="L103" s="9">
        <v>0</v>
      </c>
      <c r="M103" s="9">
        <v>0</v>
      </c>
    </row>
    <row r="104" spans="1:13" ht="110.25" x14ac:dyDescent="0.35">
      <c r="A104" s="3" t="s">
        <v>41</v>
      </c>
      <c r="B104" s="4" t="s">
        <v>292</v>
      </c>
      <c r="C104" s="4" t="s">
        <v>498</v>
      </c>
      <c r="D104" s="3" t="s">
        <v>39</v>
      </c>
      <c r="E104" s="5" t="s">
        <v>72</v>
      </c>
      <c r="F104" s="6" t="s">
        <v>17</v>
      </c>
      <c r="G104" s="7">
        <v>44242</v>
      </c>
      <c r="H104" s="7">
        <v>44260</v>
      </c>
      <c r="I104" s="8" t="s">
        <v>499</v>
      </c>
      <c r="J104" s="3" t="s">
        <v>491</v>
      </c>
      <c r="K104" s="9">
        <v>0</v>
      </c>
      <c r="L104" s="9">
        <v>0</v>
      </c>
      <c r="M104" s="9">
        <v>0</v>
      </c>
    </row>
    <row r="105" spans="1:13" ht="157.5" x14ac:dyDescent="0.35">
      <c r="A105" s="3" t="s">
        <v>41</v>
      </c>
      <c r="B105" s="4" t="s">
        <v>15</v>
      </c>
      <c r="C105" s="4" t="s">
        <v>159</v>
      </c>
      <c r="D105" s="3" t="s">
        <v>39</v>
      </c>
      <c r="E105" s="5" t="s">
        <v>72</v>
      </c>
      <c r="F105" s="6" t="s">
        <v>17</v>
      </c>
      <c r="G105" s="7">
        <v>44246</v>
      </c>
      <c r="H105" s="7">
        <v>44250</v>
      </c>
      <c r="I105" s="8" t="s">
        <v>160</v>
      </c>
      <c r="J105" s="3" t="s">
        <v>154</v>
      </c>
      <c r="K105" s="9">
        <v>999999</v>
      </c>
      <c r="L105" s="9">
        <v>999999</v>
      </c>
      <c r="M105" s="9">
        <v>0</v>
      </c>
    </row>
    <row r="106" spans="1:13" ht="126" x14ac:dyDescent="0.35">
      <c r="A106" s="3" t="s">
        <v>41</v>
      </c>
      <c r="B106" s="4" t="s">
        <v>15</v>
      </c>
      <c r="C106" s="4" t="s">
        <v>161</v>
      </c>
      <c r="D106" s="3" t="s">
        <v>39</v>
      </c>
      <c r="E106" s="5" t="s">
        <v>72</v>
      </c>
      <c r="F106" s="6" t="s">
        <v>17</v>
      </c>
      <c r="G106" s="7">
        <v>44246</v>
      </c>
      <c r="H106" s="7">
        <v>44256</v>
      </c>
      <c r="I106" s="8" t="s">
        <v>162</v>
      </c>
      <c r="J106" s="3" t="s">
        <v>163</v>
      </c>
      <c r="K106" s="9">
        <v>999999</v>
      </c>
      <c r="L106" s="9">
        <v>999999</v>
      </c>
      <c r="M106" s="9">
        <v>0</v>
      </c>
    </row>
    <row r="107" spans="1:13" ht="157.5" x14ac:dyDescent="0.35">
      <c r="A107" s="3" t="s">
        <v>41</v>
      </c>
      <c r="B107" s="4" t="s">
        <v>292</v>
      </c>
      <c r="C107" s="4" t="s">
        <v>159</v>
      </c>
      <c r="D107" s="3" t="s">
        <v>16</v>
      </c>
      <c r="E107" s="5" t="s">
        <v>72</v>
      </c>
      <c r="F107" s="6" t="s">
        <v>17</v>
      </c>
      <c r="G107" s="7">
        <v>44246</v>
      </c>
      <c r="H107" s="7">
        <v>44250</v>
      </c>
      <c r="I107" s="8" t="s">
        <v>160</v>
      </c>
      <c r="J107" s="3" t="s">
        <v>154</v>
      </c>
      <c r="K107" s="9">
        <v>0</v>
      </c>
      <c r="L107" s="9">
        <v>0</v>
      </c>
      <c r="M107" s="9">
        <v>0</v>
      </c>
    </row>
    <row r="108" spans="1:13" ht="126" x14ac:dyDescent="0.35">
      <c r="A108" s="3" t="s">
        <v>41</v>
      </c>
      <c r="B108" s="4" t="s">
        <v>292</v>
      </c>
      <c r="C108" s="4" t="s">
        <v>161</v>
      </c>
      <c r="D108" s="3" t="s">
        <v>16</v>
      </c>
      <c r="E108" s="5" t="s">
        <v>72</v>
      </c>
      <c r="F108" s="6" t="s">
        <v>17</v>
      </c>
      <c r="G108" s="7">
        <v>44246</v>
      </c>
      <c r="H108" s="7">
        <v>44256</v>
      </c>
      <c r="I108" s="8" t="s">
        <v>162</v>
      </c>
      <c r="J108" s="3" t="s">
        <v>163</v>
      </c>
      <c r="K108" s="9">
        <v>0</v>
      </c>
      <c r="L108" s="9">
        <v>0</v>
      </c>
      <c r="M108" s="9">
        <v>0</v>
      </c>
    </row>
    <row r="109" spans="1:13" ht="189" x14ac:dyDescent="0.35">
      <c r="A109" s="3" t="s">
        <v>41</v>
      </c>
      <c r="B109" s="4" t="s">
        <v>15</v>
      </c>
      <c r="C109" s="4" t="s">
        <v>172</v>
      </c>
      <c r="D109" s="3" t="s">
        <v>39</v>
      </c>
      <c r="E109" s="5" t="s">
        <v>72</v>
      </c>
      <c r="F109" s="6" t="s">
        <v>17</v>
      </c>
      <c r="G109" s="7">
        <v>44249</v>
      </c>
      <c r="H109" s="7">
        <v>44273</v>
      </c>
      <c r="I109" s="8" t="s">
        <v>173</v>
      </c>
      <c r="J109" s="3" t="s">
        <v>174</v>
      </c>
      <c r="K109" s="9">
        <v>999999</v>
      </c>
      <c r="L109" s="9">
        <v>999999</v>
      </c>
      <c r="M109" s="9">
        <v>0</v>
      </c>
    </row>
    <row r="110" spans="1:13" ht="189" x14ac:dyDescent="0.35">
      <c r="A110" s="3" t="s">
        <v>41</v>
      </c>
      <c r="B110" s="4" t="s">
        <v>292</v>
      </c>
      <c r="C110" s="4" t="s">
        <v>172</v>
      </c>
      <c r="D110" s="3" t="s">
        <v>16</v>
      </c>
      <c r="E110" s="5" t="s">
        <v>72</v>
      </c>
      <c r="F110" s="6" t="s">
        <v>17</v>
      </c>
      <c r="G110" s="7">
        <v>44249</v>
      </c>
      <c r="H110" s="7">
        <v>44273</v>
      </c>
      <c r="I110" s="8" t="s">
        <v>173</v>
      </c>
      <c r="J110" s="3" t="s">
        <v>174</v>
      </c>
      <c r="K110" s="9">
        <v>0</v>
      </c>
      <c r="L110" s="9">
        <v>0</v>
      </c>
      <c r="M110" s="9">
        <v>0</v>
      </c>
    </row>
    <row r="111" spans="1:13" ht="189" x14ac:dyDescent="0.35">
      <c r="A111" s="3" t="s">
        <v>41</v>
      </c>
      <c r="B111" s="4" t="s">
        <v>15</v>
      </c>
      <c r="C111" s="4" t="s">
        <v>164</v>
      </c>
      <c r="D111" s="3" t="s">
        <v>39</v>
      </c>
      <c r="E111" s="5" t="s">
        <v>72</v>
      </c>
      <c r="F111" s="6" t="s">
        <v>17</v>
      </c>
      <c r="G111" s="7">
        <v>44252</v>
      </c>
      <c r="H111" s="7">
        <v>44260</v>
      </c>
      <c r="I111" s="8" t="s">
        <v>165</v>
      </c>
      <c r="J111" s="3" t="s">
        <v>166</v>
      </c>
      <c r="K111" s="9">
        <v>999999</v>
      </c>
      <c r="L111" s="9">
        <v>999999</v>
      </c>
      <c r="M111" s="9">
        <v>0</v>
      </c>
    </row>
    <row r="112" spans="1:13" ht="189" x14ac:dyDescent="0.35">
      <c r="A112" s="3" t="s">
        <v>41</v>
      </c>
      <c r="B112" s="4" t="s">
        <v>292</v>
      </c>
      <c r="C112" s="4" t="s">
        <v>164</v>
      </c>
      <c r="D112" s="3" t="s">
        <v>16</v>
      </c>
      <c r="E112" s="5" t="s">
        <v>72</v>
      </c>
      <c r="F112" s="6" t="s">
        <v>17</v>
      </c>
      <c r="G112" s="7">
        <v>44252</v>
      </c>
      <c r="H112" s="7">
        <v>44260</v>
      </c>
      <c r="I112" s="8" t="s">
        <v>165</v>
      </c>
      <c r="J112" s="3" t="s">
        <v>166</v>
      </c>
      <c r="K112" s="9">
        <v>0</v>
      </c>
      <c r="L112" s="9">
        <v>0</v>
      </c>
      <c r="M112" s="9">
        <v>0</v>
      </c>
    </row>
    <row r="113" spans="1:13" ht="189" x14ac:dyDescent="0.35">
      <c r="A113" s="3" t="s">
        <v>41</v>
      </c>
      <c r="B113" s="4" t="s">
        <v>15</v>
      </c>
      <c r="C113" s="4" t="s">
        <v>133</v>
      </c>
      <c r="D113" s="3" t="s">
        <v>43</v>
      </c>
      <c r="E113" s="5" t="s">
        <v>44</v>
      </c>
      <c r="F113" s="6" t="s">
        <v>17</v>
      </c>
      <c r="G113" s="7">
        <v>44255</v>
      </c>
      <c r="H113" s="7">
        <v>44298</v>
      </c>
      <c r="I113" s="8" t="s">
        <v>134</v>
      </c>
      <c r="J113" s="3" t="s">
        <v>130</v>
      </c>
      <c r="K113" s="9">
        <v>5000000</v>
      </c>
      <c r="L113" s="9">
        <v>2500000</v>
      </c>
      <c r="M113" s="9">
        <v>2500000</v>
      </c>
    </row>
    <row r="114" spans="1:13" ht="173.25" x14ac:dyDescent="0.35">
      <c r="A114" s="3" t="s">
        <v>41</v>
      </c>
      <c r="B114" s="4" t="s">
        <v>15</v>
      </c>
      <c r="C114" s="4" t="s">
        <v>128</v>
      </c>
      <c r="D114" s="3" t="s">
        <v>16</v>
      </c>
      <c r="E114" s="5" t="s">
        <v>44</v>
      </c>
      <c r="F114" s="6" t="s">
        <v>17</v>
      </c>
      <c r="G114" s="7">
        <v>44256</v>
      </c>
      <c r="H114" s="7">
        <v>44294</v>
      </c>
      <c r="I114" s="8" t="s">
        <v>129</v>
      </c>
      <c r="J114" s="3" t="s">
        <v>130</v>
      </c>
      <c r="K114" s="9">
        <v>5000000</v>
      </c>
      <c r="L114" s="9">
        <v>2500000</v>
      </c>
      <c r="M114" s="9">
        <v>2500000</v>
      </c>
    </row>
    <row r="115" spans="1:13" ht="362.25" x14ac:dyDescent="0.35">
      <c r="A115" s="3" t="s">
        <v>41</v>
      </c>
      <c r="B115" s="4" t="s">
        <v>15</v>
      </c>
      <c r="C115" s="4" t="s">
        <v>142</v>
      </c>
      <c r="D115" s="3" t="s">
        <v>16</v>
      </c>
      <c r="E115" s="5" t="s">
        <v>44</v>
      </c>
      <c r="F115" s="6" t="s">
        <v>17</v>
      </c>
      <c r="G115" s="7">
        <v>44256</v>
      </c>
      <c r="H115" s="7">
        <v>44321</v>
      </c>
      <c r="I115" s="8" t="s">
        <v>143</v>
      </c>
      <c r="J115" s="3" t="s">
        <v>144</v>
      </c>
      <c r="K115" s="9">
        <v>5000000</v>
      </c>
      <c r="L115" s="9">
        <v>2500000</v>
      </c>
      <c r="M115" s="9">
        <v>2500000</v>
      </c>
    </row>
    <row r="116" spans="1:13" ht="204.75" x14ac:dyDescent="0.35">
      <c r="A116" s="3" t="s">
        <v>41</v>
      </c>
      <c r="B116" s="4" t="s">
        <v>301</v>
      </c>
      <c r="C116" s="4" t="s">
        <v>524</v>
      </c>
      <c r="D116" s="3" t="s">
        <v>16</v>
      </c>
      <c r="E116" s="5" t="s">
        <v>44</v>
      </c>
      <c r="F116" s="6" t="s">
        <v>17</v>
      </c>
      <c r="G116" s="7">
        <v>44258</v>
      </c>
      <c r="H116" s="7">
        <v>44390</v>
      </c>
      <c r="I116" s="8" t="s">
        <v>525</v>
      </c>
      <c r="J116" s="3" t="s">
        <v>526</v>
      </c>
      <c r="K116" s="9">
        <v>4088367</v>
      </c>
      <c r="L116" s="9">
        <v>0</v>
      </c>
      <c r="M116" s="9">
        <v>4088367</v>
      </c>
    </row>
    <row r="117" spans="1:13" ht="47.25" x14ac:dyDescent="0.35">
      <c r="A117" s="3" t="s">
        <v>18</v>
      </c>
      <c r="B117" s="4" t="s">
        <v>301</v>
      </c>
      <c r="C117" s="4" t="s">
        <v>357</v>
      </c>
      <c r="D117" s="3" t="s">
        <v>20</v>
      </c>
      <c r="E117" s="5" t="s">
        <v>326</v>
      </c>
      <c r="F117" s="6" t="s">
        <v>22</v>
      </c>
      <c r="G117" s="7">
        <v>44259</v>
      </c>
      <c r="H117" s="7">
        <v>44280</v>
      </c>
      <c r="I117" s="8" t="s">
        <v>358</v>
      </c>
      <c r="J117" s="3" t="s">
        <v>359</v>
      </c>
      <c r="K117" s="9">
        <v>690000</v>
      </c>
      <c r="L117" s="9">
        <v>0</v>
      </c>
      <c r="M117" s="9">
        <v>690000</v>
      </c>
    </row>
    <row r="118" spans="1:13" ht="78.75" x14ac:dyDescent="0.35">
      <c r="A118" s="3" t="s">
        <v>41</v>
      </c>
      <c r="B118" s="4" t="s">
        <v>292</v>
      </c>
      <c r="C118" s="4" t="s">
        <v>489</v>
      </c>
      <c r="D118" s="3" t="s">
        <v>16</v>
      </c>
      <c r="E118" s="5" t="s">
        <v>44</v>
      </c>
      <c r="F118" s="6" t="s">
        <v>17</v>
      </c>
      <c r="G118" s="7">
        <v>44264</v>
      </c>
      <c r="H118" s="7">
        <v>44266</v>
      </c>
      <c r="I118" s="8" t="s">
        <v>490</v>
      </c>
      <c r="J118" s="3" t="s">
        <v>491</v>
      </c>
      <c r="K118" s="9">
        <v>0</v>
      </c>
      <c r="L118" s="9">
        <v>0</v>
      </c>
      <c r="M118" s="9">
        <v>0</v>
      </c>
    </row>
    <row r="119" spans="1:13" ht="409.5" x14ac:dyDescent="0.35">
      <c r="A119" s="3" t="s">
        <v>41</v>
      </c>
      <c r="B119" s="4" t="s">
        <v>301</v>
      </c>
      <c r="C119" s="4" t="s">
        <v>527</v>
      </c>
      <c r="D119" s="3" t="s">
        <v>16</v>
      </c>
      <c r="E119" s="5" t="s">
        <v>44</v>
      </c>
      <c r="F119" s="6" t="s">
        <v>17</v>
      </c>
      <c r="G119" s="7">
        <v>44272</v>
      </c>
      <c r="H119" s="7">
        <v>44389</v>
      </c>
      <c r="I119" s="8" t="s">
        <v>528</v>
      </c>
      <c r="J119" s="3" t="s">
        <v>529</v>
      </c>
      <c r="K119" s="9">
        <v>4088367</v>
      </c>
      <c r="L119" s="9">
        <v>0</v>
      </c>
      <c r="M119" s="9">
        <v>4088367</v>
      </c>
    </row>
    <row r="120" spans="1:13" ht="126" x14ac:dyDescent="0.35">
      <c r="A120" s="3" t="s">
        <v>41</v>
      </c>
      <c r="B120" s="4" t="s">
        <v>292</v>
      </c>
      <c r="C120" s="4" t="s">
        <v>492</v>
      </c>
      <c r="D120" s="3" t="s">
        <v>16</v>
      </c>
      <c r="E120" s="5" t="s">
        <v>44</v>
      </c>
      <c r="F120" s="6" t="s">
        <v>17</v>
      </c>
      <c r="G120" s="7">
        <v>44273</v>
      </c>
      <c r="H120" s="7">
        <v>44298</v>
      </c>
      <c r="I120" s="8" t="s">
        <v>493</v>
      </c>
      <c r="J120" s="3" t="s">
        <v>494</v>
      </c>
      <c r="K120" s="9">
        <v>0</v>
      </c>
      <c r="L120" s="9">
        <v>0</v>
      </c>
      <c r="M120" s="9">
        <v>0</v>
      </c>
    </row>
    <row r="121" spans="1:13" ht="252" x14ac:dyDescent="0.35">
      <c r="A121" s="3" t="s">
        <v>41</v>
      </c>
      <c r="B121" s="4" t="s">
        <v>15</v>
      </c>
      <c r="C121" s="4" t="s">
        <v>135</v>
      </c>
      <c r="D121" s="3" t="s">
        <v>16</v>
      </c>
      <c r="E121" s="5" t="s">
        <v>44</v>
      </c>
      <c r="F121" s="6" t="s">
        <v>17</v>
      </c>
      <c r="G121" s="7">
        <v>44274</v>
      </c>
      <c r="H121" s="7">
        <v>44298</v>
      </c>
      <c r="I121" s="8" t="s">
        <v>136</v>
      </c>
      <c r="J121" s="3" t="s">
        <v>130</v>
      </c>
      <c r="K121" s="9">
        <v>5000000</v>
      </c>
      <c r="L121" s="9">
        <v>2500000</v>
      </c>
      <c r="M121" s="9">
        <v>2500000</v>
      </c>
    </row>
    <row r="122" spans="1:13" ht="173.25" x14ac:dyDescent="0.35">
      <c r="A122" s="3" t="s">
        <v>41</v>
      </c>
      <c r="B122" s="4" t="s">
        <v>301</v>
      </c>
      <c r="C122" s="4" t="s">
        <v>554</v>
      </c>
      <c r="D122" s="3" t="s">
        <v>43</v>
      </c>
      <c r="E122" s="5" t="s">
        <v>44</v>
      </c>
      <c r="F122" s="6" t="s">
        <v>17</v>
      </c>
      <c r="G122" s="7">
        <v>44274</v>
      </c>
      <c r="H122" s="7">
        <v>44298</v>
      </c>
      <c r="I122" s="8" t="s">
        <v>555</v>
      </c>
      <c r="J122" s="3" t="s">
        <v>556</v>
      </c>
      <c r="K122" s="9">
        <v>5000000</v>
      </c>
      <c r="L122" s="9">
        <v>0</v>
      </c>
      <c r="M122" s="9">
        <v>5000000</v>
      </c>
    </row>
    <row r="123" spans="1:13" ht="204.75" x14ac:dyDescent="0.35">
      <c r="A123" s="3" t="s">
        <v>41</v>
      </c>
      <c r="B123" s="4" t="s">
        <v>301</v>
      </c>
      <c r="C123" s="4" t="s">
        <v>557</v>
      </c>
      <c r="D123" s="3" t="s">
        <v>43</v>
      </c>
      <c r="E123" s="5" t="s">
        <v>44</v>
      </c>
      <c r="F123" s="6" t="s">
        <v>17</v>
      </c>
      <c r="G123" s="7">
        <v>44274</v>
      </c>
      <c r="H123" s="7">
        <v>44299</v>
      </c>
      <c r="I123" s="8" t="s">
        <v>558</v>
      </c>
      <c r="J123" s="3" t="s">
        <v>556</v>
      </c>
      <c r="K123" s="9">
        <v>5000000</v>
      </c>
      <c r="L123" s="9">
        <v>0</v>
      </c>
      <c r="M123" s="9">
        <v>5000000</v>
      </c>
    </row>
    <row r="124" spans="1:13" ht="252" x14ac:dyDescent="0.35">
      <c r="A124" s="3" t="s">
        <v>41</v>
      </c>
      <c r="B124" s="4" t="s">
        <v>15</v>
      </c>
      <c r="C124" s="4" t="s">
        <v>125</v>
      </c>
      <c r="D124" s="3" t="s">
        <v>43</v>
      </c>
      <c r="E124" s="5" t="s">
        <v>44</v>
      </c>
      <c r="F124" s="6" t="s">
        <v>17</v>
      </c>
      <c r="G124" s="7">
        <v>44278</v>
      </c>
      <c r="H124" s="7">
        <v>44294</v>
      </c>
      <c r="I124" s="8" t="s">
        <v>126</v>
      </c>
      <c r="J124" s="3" t="s">
        <v>127</v>
      </c>
      <c r="K124" s="9">
        <v>5000000</v>
      </c>
      <c r="L124" s="9">
        <v>2500000</v>
      </c>
      <c r="M124" s="9">
        <v>2500000</v>
      </c>
    </row>
    <row r="125" spans="1:13" ht="157.5" x14ac:dyDescent="0.35">
      <c r="A125" s="3" t="s">
        <v>41</v>
      </c>
      <c r="B125" s="4" t="s">
        <v>15</v>
      </c>
      <c r="C125" s="4" t="s">
        <v>131</v>
      </c>
      <c r="D125" s="3" t="s">
        <v>16</v>
      </c>
      <c r="E125" s="5" t="s">
        <v>44</v>
      </c>
      <c r="F125" s="6" t="s">
        <v>17</v>
      </c>
      <c r="G125" s="7">
        <v>44278</v>
      </c>
      <c r="H125" s="7">
        <v>44298</v>
      </c>
      <c r="I125" s="8" t="s">
        <v>132</v>
      </c>
      <c r="J125" s="3" t="s">
        <v>130</v>
      </c>
      <c r="K125" s="9">
        <v>5000000</v>
      </c>
      <c r="L125" s="9">
        <v>2500000</v>
      </c>
      <c r="M125" s="9">
        <v>2500000</v>
      </c>
    </row>
    <row r="126" spans="1:13" ht="189" x14ac:dyDescent="0.35">
      <c r="A126" s="3" t="s">
        <v>41</v>
      </c>
      <c r="B126" s="4" t="s">
        <v>301</v>
      </c>
      <c r="C126" s="4" t="s">
        <v>551</v>
      </c>
      <c r="D126" s="3" t="s">
        <v>16</v>
      </c>
      <c r="E126" s="5" t="s">
        <v>44</v>
      </c>
      <c r="F126" s="6" t="s">
        <v>17</v>
      </c>
      <c r="G126" s="7">
        <v>44279</v>
      </c>
      <c r="H126" s="7">
        <v>44442</v>
      </c>
      <c r="I126" s="8" t="s">
        <v>552</v>
      </c>
      <c r="J126" s="3" t="s">
        <v>553</v>
      </c>
      <c r="K126" s="9">
        <v>5000000</v>
      </c>
      <c r="L126" s="9">
        <v>0</v>
      </c>
      <c r="M126" s="9">
        <v>5000000</v>
      </c>
    </row>
    <row r="127" spans="1:13" ht="220.5" x14ac:dyDescent="0.35">
      <c r="A127" s="3" t="s">
        <v>41</v>
      </c>
      <c r="B127" s="4" t="s">
        <v>301</v>
      </c>
      <c r="C127" s="4" t="s">
        <v>559</v>
      </c>
      <c r="D127" s="3" t="s">
        <v>43</v>
      </c>
      <c r="E127" s="5" t="s">
        <v>44</v>
      </c>
      <c r="F127" s="6" t="s">
        <v>17</v>
      </c>
      <c r="G127" s="7">
        <v>44279</v>
      </c>
      <c r="H127" s="7">
        <v>44298</v>
      </c>
      <c r="I127" s="8" t="s">
        <v>560</v>
      </c>
      <c r="J127" s="3" t="s">
        <v>556</v>
      </c>
      <c r="K127" s="9">
        <v>5000000</v>
      </c>
      <c r="L127" s="9">
        <v>0</v>
      </c>
      <c r="M127" s="9">
        <v>5000000</v>
      </c>
    </row>
    <row r="128" spans="1:13" ht="252" x14ac:dyDescent="0.35">
      <c r="A128" s="3" t="s">
        <v>41</v>
      </c>
      <c r="B128" s="4" t="s">
        <v>15</v>
      </c>
      <c r="C128" s="4" t="s">
        <v>91</v>
      </c>
      <c r="D128" s="3" t="s">
        <v>43</v>
      </c>
      <c r="E128" s="5" t="s">
        <v>44</v>
      </c>
      <c r="F128" s="6" t="s">
        <v>17</v>
      </c>
      <c r="G128" s="7">
        <v>44280</v>
      </c>
      <c r="H128" s="7">
        <v>44441</v>
      </c>
      <c r="I128" s="8" t="s">
        <v>92</v>
      </c>
      <c r="J128" s="3" t="s">
        <v>93</v>
      </c>
      <c r="K128" s="9">
        <v>5000000</v>
      </c>
      <c r="L128" s="9">
        <v>2500000</v>
      </c>
      <c r="M128" s="9">
        <v>2500000</v>
      </c>
    </row>
    <row r="129" spans="1:13" ht="173.25" x14ac:dyDescent="0.35">
      <c r="A129" s="3" t="s">
        <v>41</v>
      </c>
      <c r="B129" s="4" t="s">
        <v>15</v>
      </c>
      <c r="C129" s="4" t="s">
        <v>42</v>
      </c>
      <c r="D129" s="3" t="s">
        <v>43</v>
      </c>
      <c r="E129" s="5" t="s">
        <v>44</v>
      </c>
      <c r="F129" s="6" t="s">
        <v>17</v>
      </c>
      <c r="G129" s="7">
        <v>44292</v>
      </c>
      <c r="H129" s="7">
        <v>44489</v>
      </c>
      <c r="I129" s="8" t="s">
        <v>45</v>
      </c>
      <c r="J129" s="3" t="s">
        <v>46</v>
      </c>
      <c r="K129" s="9">
        <v>6000000</v>
      </c>
      <c r="L129" s="9">
        <v>6000000</v>
      </c>
      <c r="M129" s="9">
        <v>0</v>
      </c>
    </row>
    <row r="130" spans="1:13" ht="220.5" x14ac:dyDescent="0.35">
      <c r="A130" s="3" t="s">
        <v>41</v>
      </c>
      <c r="B130" s="4" t="s">
        <v>15</v>
      </c>
      <c r="C130" s="4" t="s">
        <v>137</v>
      </c>
      <c r="D130" s="3" t="s">
        <v>43</v>
      </c>
      <c r="E130" s="5" t="s">
        <v>44</v>
      </c>
      <c r="F130" s="6" t="s">
        <v>17</v>
      </c>
      <c r="G130" s="7">
        <v>44301</v>
      </c>
      <c r="H130" s="7">
        <v>44302</v>
      </c>
      <c r="I130" s="8" t="s">
        <v>138</v>
      </c>
      <c r="J130" s="3" t="s">
        <v>130</v>
      </c>
      <c r="K130" s="9">
        <v>8000000</v>
      </c>
      <c r="L130" s="9">
        <v>4000000</v>
      </c>
      <c r="M130" s="9">
        <v>4000000</v>
      </c>
    </row>
    <row r="131" spans="1:13" ht="189" x14ac:dyDescent="0.35">
      <c r="A131" s="3" t="s">
        <v>41</v>
      </c>
      <c r="B131" s="4" t="s">
        <v>301</v>
      </c>
      <c r="C131" s="4" t="s">
        <v>561</v>
      </c>
      <c r="D131" s="3" t="s">
        <v>43</v>
      </c>
      <c r="E131" s="5" t="s">
        <v>44</v>
      </c>
      <c r="F131" s="6" t="s">
        <v>17</v>
      </c>
      <c r="G131" s="7">
        <v>44311</v>
      </c>
      <c r="H131" s="7">
        <v>44343</v>
      </c>
      <c r="I131" s="8" t="s">
        <v>562</v>
      </c>
      <c r="J131" s="3" t="s">
        <v>556</v>
      </c>
      <c r="K131" s="9">
        <v>5000000</v>
      </c>
      <c r="L131" s="9">
        <v>0</v>
      </c>
      <c r="M131" s="9">
        <v>5000000</v>
      </c>
    </row>
    <row r="132" spans="1:13" ht="126" x14ac:dyDescent="0.35">
      <c r="A132" s="3" t="s">
        <v>41</v>
      </c>
      <c r="B132" s="4" t="s">
        <v>15</v>
      </c>
      <c r="C132" s="4" t="s">
        <v>68</v>
      </c>
      <c r="D132" s="3" t="s">
        <v>43</v>
      </c>
      <c r="E132" s="5" t="s">
        <v>44</v>
      </c>
      <c r="F132" s="6" t="s">
        <v>17</v>
      </c>
      <c r="G132" s="7">
        <v>44313</v>
      </c>
      <c r="H132" s="7">
        <v>44405</v>
      </c>
      <c r="I132" s="8" t="s">
        <v>69</v>
      </c>
      <c r="J132" s="3" t="s">
        <v>70</v>
      </c>
      <c r="K132" s="9">
        <v>999999</v>
      </c>
      <c r="L132" s="9">
        <v>999999</v>
      </c>
      <c r="M132" s="9">
        <v>0</v>
      </c>
    </row>
    <row r="133" spans="1:13" ht="189" x14ac:dyDescent="0.35">
      <c r="A133" s="3" t="s">
        <v>41</v>
      </c>
      <c r="B133" s="4" t="s">
        <v>15</v>
      </c>
      <c r="C133" s="4" t="s">
        <v>139</v>
      </c>
      <c r="D133" s="3" t="s">
        <v>43</v>
      </c>
      <c r="E133" s="5" t="s">
        <v>44</v>
      </c>
      <c r="F133" s="6" t="s">
        <v>17</v>
      </c>
      <c r="G133" s="7">
        <v>44313</v>
      </c>
      <c r="H133" s="7">
        <v>44313</v>
      </c>
      <c r="I133" s="8" t="s">
        <v>140</v>
      </c>
      <c r="J133" s="3" t="s">
        <v>141</v>
      </c>
      <c r="K133" s="9">
        <v>500000</v>
      </c>
      <c r="L133" s="9">
        <v>250000</v>
      </c>
      <c r="M133" s="9">
        <v>250000</v>
      </c>
    </row>
    <row r="134" spans="1:13" ht="126" x14ac:dyDescent="0.35">
      <c r="A134" s="3" t="s">
        <v>41</v>
      </c>
      <c r="B134" s="4" t="s">
        <v>292</v>
      </c>
      <c r="C134" s="4" t="s">
        <v>68</v>
      </c>
      <c r="D134" s="3" t="s">
        <v>16</v>
      </c>
      <c r="E134" s="5" t="s">
        <v>44</v>
      </c>
      <c r="F134" s="6" t="s">
        <v>17</v>
      </c>
      <c r="G134" s="7">
        <v>44313</v>
      </c>
      <c r="H134" s="7">
        <v>44405</v>
      </c>
      <c r="I134" s="8" t="s">
        <v>69</v>
      </c>
      <c r="J134" s="3" t="s">
        <v>70</v>
      </c>
      <c r="K134" s="9">
        <v>0</v>
      </c>
      <c r="L134" s="9">
        <v>0</v>
      </c>
      <c r="M134" s="9">
        <v>0</v>
      </c>
    </row>
    <row r="135" spans="1:13" ht="299.25" x14ac:dyDescent="0.35">
      <c r="A135" s="3" t="s">
        <v>41</v>
      </c>
      <c r="B135" s="4" t="s">
        <v>301</v>
      </c>
      <c r="C135" s="4" t="s">
        <v>533</v>
      </c>
      <c r="D135" s="3" t="s">
        <v>16</v>
      </c>
      <c r="E135" s="5" t="s">
        <v>44</v>
      </c>
      <c r="F135" s="6" t="s">
        <v>17</v>
      </c>
      <c r="G135" s="7">
        <v>44315</v>
      </c>
      <c r="H135" s="7">
        <v>44390</v>
      </c>
      <c r="I135" s="8" t="s">
        <v>534</v>
      </c>
      <c r="J135" s="3" t="s">
        <v>535</v>
      </c>
      <c r="K135" s="9">
        <v>4080000</v>
      </c>
      <c r="L135" s="9">
        <v>0</v>
      </c>
      <c r="M135" s="9">
        <v>4080000</v>
      </c>
    </row>
    <row r="136" spans="1:13" ht="252" x14ac:dyDescent="0.35">
      <c r="A136" s="3" t="s">
        <v>41</v>
      </c>
      <c r="B136" s="4" t="s">
        <v>301</v>
      </c>
      <c r="C136" s="4" t="s">
        <v>518</v>
      </c>
      <c r="D136" s="3" t="s">
        <v>16</v>
      </c>
      <c r="E136" s="5" t="s">
        <v>44</v>
      </c>
      <c r="F136" s="6" t="s">
        <v>17</v>
      </c>
      <c r="G136" s="7">
        <v>44319</v>
      </c>
      <c r="H136" s="7">
        <v>44488</v>
      </c>
      <c r="I136" s="8" t="s">
        <v>519</v>
      </c>
      <c r="J136" s="3" t="s">
        <v>520</v>
      </c>
      <c r="K136" s="9">
        <v>5000000</v>
      </c>
      <c r="L136" s="9">
        <v>0</v>
      </c>
      <c r="M136" s="9">
        <v>5000000</v>
      </c>
    </row>
    <row r="137" spans="1:13" ht="409.5" x14ac:dyDescent="0.35">
      <c r="A137" s="3" t="s">
        <v>41</v>
      </c>
      <c r="B137" s="4" t="s">
        <v>301</v>
      </c>
      <c r="C137" s="4" t="s">
        <v>530</v>
      </c>
      <c r="D137" s="3" t="s">
        <v>16</v>
      </c>
      <c r="E137" s="5" t="s">
        <v>44</v>
      </c>
      <c r="F137" s="6" t="s">
        <v>17</v>
      </c>
      <c r="G137" s="7">
        <v>44323</v>
      </c>
      <c r="H137" s="7">
        <v>44389</v>
      </c>
      <c r="I137" s="8" t="s">
        <v>531</v>
      </c>
      <c r="J137" s="3" t="s">
        <v>532</v>
      </c>
      <c r="K137" s="9">
        <v>4088367</v>
      </c>
      <c r="L137" s="9">
        <v>0</v>
      </c>
      <c r="M137" s="9">
        <v>4088367</v>
      </c>
    </row>
    <row r="138" spans="1:13" ht="362.25" x14ac:dyDescent="0.35">
      <c r="A138" s="3" t="s">
        <v>41</v>
      </c>
      <c r="B138" s="4" t="s">
        <v>15</v>
      </c>
      <c r="C138" s="4" t="s">
        <v>145</v>
      </c>
      <c r="D138" s="3" t="s">
        <v>43</v>
      </c>
      <c r="E138" s="5" t="s">
        <v>44</v>
      </c>
      <c r="F138" s="6" t="s">
        <v>17</v>
      </c>
      <c r="G138" s="7">
        <v>44326</v>
      </c>
      <c r="H138" s="7">
        <v>44343</v>
      </c>
      <c r="I138" s="8" t="s">
        <v>146</v>
      </c>
      <c r="J138" s="3" t="s">
        <v>130</v>
      </c>
      <c r="K138" s="9">
        <v>5000000</v>
      </c>
      <c r="L138" s="9">
        <v>2500000</v>
      </c>
      <c r="M138" s="9">
        <v>2500000</v>
      </c>
    </row>
    <row r="139" spans="1:13" ht="94.5" x14ac:dyDescent="0.35">
      <c r="A139" s="3" t="s">
        <v>41</v>
      </c>
      <c r="B139" s="4" t="s">
        <v>15</v>
      </c>
      <c r="C139" s="4" t="s">
        <v>118</v>
      </c>
      <c r="D139" s="3" t="s">
        <v>43</v>
      </c>
      <c r="E139" s="5" t="s">
        <v>44</v>
      </c>
      <c r="F139" s="6" t="s">
        <v>17</v>
      </c>
      <c r="G139" s="7">
        <v>44341</v>
      </c>
      <c r="H139" s="7">
        <v>44372</v>
      </c>
      <c r="I139" s="8" t="s">
        <v>119</v>
      </c>
      <c r="J139" s="3" t="s">
        <v>120</v>
      </c>
      <c r="K139" s="9">
        <v>999999</v>
      </c>
      <c r="L139" s="9">
        <v>999999</v>
      </c>
      <c r="M139" s="9">
        <v>0</v>
      </c>
    </row>
    <row r="140" spans="1:13" ht="94.5" x14ac:dyDescent="0.35">
      <c r="A140" s="3" t="s">
        <v>41</v>
      </c>
      <c r="B140" s="4" t="s">
        <v>292</v>
      </c>
      <c r="C140" s="4" t="s">
        <v>118</v>
      </c>
      <c r="D140" s="3" t="s">
        <v>16</v>
      </c>
      <c r="E140" s="5" t="s">
        <v>44</v>
      </c>
      <c r="F140" s="6" t="s">
        <v>17</v>
      </c>
      <c r="G140" s="7">
        <v>44341</v>
      </c>
      <c r="H140" s="7">
        <v>44372</v>
      </c>
      <c r="I140" s="8" t="s">
        <v>119</v>
      </c>
      <c r="J140" s="3" t="s">
        <v>120</v>
      </c>
      <c r="K140" s="9">
        <v>0</v>
      </c>
      <c r="L140" s="9">
        <v>0</v>
      </c>
      <c r="M140" s="9">
        <v>0</v>
      </c>
    </row>
    <row r="141" spans="1:13" ht="78.75" x14ac:dyDescent="0.35">
      <c r="A141" s="3" t="s">
        <v>18</v>
      </c>
      <c r="B141" s="4" t="s">
        <v>301</v>
      </c>
      <c r="C141" s="4" t="s">
        <v>354</v>
      </c>
      <c r="D141" s="3" t="s">
        <v>20</v>
      </c>
      <c r="E141" s="5" t="s">
        <v>326</v>
      </c>
      <c r="F141" s="6" t="s">
        <v>22</v>
      </c>
      <c r="G141" s="7">
        <v>44365</v>
      </c>
      <c r="H141" s="7">
        <v>44391</v>
      </c>
      <c r="I141" s="8" t="s">
        <v>355</v>
      </c>
      <c r="J141" s="3" t="s">
        <v>356</v>
      </c>
      <c r="K141" s="9">
        <v>8802840</v>
      </c>
      <c r="L141" s="9">
        <v>0</v>
      </c>
      <c r="M141" s="9">
        <v>8802840</v>
      </c>
    </row>
    <row r="142" spans="1:13" ht="110.25" x14ac:dyDescent="0.35">
      <c r="A142" s="3" t="s">
        <v>41</v>
      </c>
      <c r="B142" s="4" t="s">
        <v>15</v>
      </c>
      <c r="C142" s="4" t="s">
        <v>56</v>
      </c>
      <c r="D142" s="3" t="s">
        <v>16</v>
      </c>
      <c r="E142" s="5" t="s">
        <v>44</v>
      </c>
      <c r="F142" s="6" t="s">
        <v>17</v>
      </c>
      <c r="G142" s="7">
        <v>44375</v>
      </c>
      <c r="H142" s="7">
        <v>44488</v>
      </c>
      <c r="I142" s="8" t="s">
        <v>57</v>
      </c>
      <c r="J142" s="3" t="s">
        <v>58</v>
      </c>
      <c r="K142" s="9">
        <v>7000000</v>
      </c>
      <c r="L142" s="9">
        <v>3500000</v>
      </c>
      <c r="M142" s="9">
        <v>3500000</v>
      </c>
    </row>
    <row r="143" spans="1:13" ht="315" x14ac:dyDescent="0.35">
      <c r="A143" s="3" t="s">
        <v>41</v>
      </c>
      <c r="B143" s="4" t="s">
        <v>301</v>
      </c>
      <c r="C143" s="4" t="s">
        <v>521</v>
      </c>
      <c r="D143" s="3" t="s">
        <v>16</v>
      </c>
      <c r="E143" s="5" t="s">
        <v>44</v>
      </c>
      <c r="F143" s="6" t="s">
        <v>17</v>
      </c>
      <c r="G143" s="7">
        <v>44378</v>
      </c>
      <c r="H143" s="7">
        <v>44489</v>
      </c>
      <c r="I143" s="8" t="s">
        <v>522</v>
      </c>
      <c r="J143" s="3" t="s">
        <v>523</v>
      </c>
      <c r="K143" s="9">
        <v>5000000</v>
      </c>
      <c r="L143" s="9">
        <v>0</v>
      </c>
      <c r="M143" s="9">
        <v>5000000</v>
      </c>
    </row>
    <row r="144" spans="1:13" ht="94.5" x14ac:dyDescent="0.35">
      <c r="A144" s="3" t="s">
        <v>18</v>
      </c>
      <c r="B144" s="4" t="s">
        <v>319</v>
      </c>
      <c r="C144" s="4" t="s">
        <v>321</v>
      </c>
      <c r="D144" s="3" t="s">
        <v>322</v>
      </c>
      <c r="E144" s="5" t="s">
        <v>320</v>
      </c>
      <c r="F144" s="6" t="s">
        <v>36</v>
      </c>
      <c r="G144" s="7">
        <v>44379</v>
      </c>
      <c r="H144" s="7">
        <v>44455</v>
      </c>
      <c r="I144" s="8" t="s">
        <v>323</v>
      </c>
      <c r="J144" s="3" t="s">
        <v>324</v>
      </c>
      <c r="K144" s="9">
        <v>0</v>
      </c>
      <c r="L144" s="9">
        <v>0</v>
      </c>
      <c r="M144" s="9">
        <v>0</v>
      </c>
    </row>
    <row r="145" spans="1:13" ht="126" x14ac:dyDescent="0.35">
      <c r="A145" s="3" t="s">
        <v>41</v>
      </c>
      <c r="B145" s="4" t="s">
        <v>15</v>
      </c>
      <c r="C145" s="4" t="s">
        <v>63</v>
      </c>
      <c r="D145" s="3" t="s">
        <v>43</v>
      </c>
      <c r="E145" s="5" t="s">
        <v>44</v>
      </c>
      <c r="F145" s="6" t="s">
        <v>17</v>
      </c>
      <c r="G145" s="7">
        <v>44385</v>
      </c>
      <c r="H145" s="7">
        <v>44389</v>
      </c>
      <c r="I145" s="8" t="s">
        <v>64</v>
      </c>
      <c r="J145" s="3" t="s">
        <v>49</v>
      </c>
      <c r="K145" s="9">
        <v>7000000</v>
      </c>
      <c r="L145" s="9">
        <v>3000000</v>
      </c>
      <c r="M145" s="9">
        <v>4000000</v>
      </c>
    </row>
    <row r="146" spans="1:13" ht="189" x14ac:dyDescent="0.35">
      <c r="A146" s="3" t="s">
        <v>41</v>
      </c>
      <c r="B146" s="4" t="s">
        <v>15</v>
      </c>
      <c r="C146" s="4" t="s">
        <v>65</v>
      </c>
      <c r="D146" s="3" t="s">
        <v>43</v>
      </c>
      <c r="E146" s="5" t="s">
        <v>44</v>
      </c>
      <c r="F146" s="6" t="s">
        <v>17</v>
      </c>
      <c r="G146" s="7">
        <v>44386</v>
      </c>
      <c r="H146" s="7">
        <v>44399</v>
      </c>
      <c r="I146" s="8" t="s">
        <v>66</v>
      </c>
      <c r="J146" s="3" t="s">
        <v>67</v>
      </c>
      <c r="K146" s="9">
        <v>5705329</v>
      </c>
      <c r="L146" s="9">
        <v>2852665</v>
      </c>
      <c r="M146" s="9">
        <v>2852664</v>
      </c>
    </row>
    <row r="147" spans="1:13" ht="126" x14ac:dyDescent="0.35">
      <c r="A147" s="3" t="s">
        <v>41</v>
      </c>
      <c r="B147" s="4" t="s">
        <v>15</v>
      </c>
      <c r="C147" s="4" t="s">
        <v>80</v>
      </c>
      <c r="D147" s="3" t="s">
        <v>43</v>
      </c>
      <c r="E147" s="5" t="s">
        <v>44</v>
      </c>
      <c r="F147" s="6" t="s">
        <v>17</v>
      </c>
      <c r="G147" s="7">
        <v>44389</v>
      </c>
      <c r="H147" s="7">
        <v>44434</v>
      </c>
      <c r="I147" s="8" t="s">
        <v>81</v>
      </c>
      <c r="J147" s="3" t="s">
        <v>49</v>
      </c>
      <c r="K147" s="9">
        <v>800000</v>
      </c>
      <c r="L147" s="9">
        <v>400000</v>
      </c>
      <c r="M147" s="9">
        <v>400000</v>
      </c>
    </row>
    <row r="148" spans="1:13" ht="173.25" x14ac:dyDescent="0.35">
      <c r="A148" s="3" t="s">
        <v>41</v>
      </c>
      <c r="B148" s="4" t="s">
        <v>15</v>
      </c>
      <c r="C148" s="4" t="s">
        <v>78</v>
      </c>
      <c r="D148" s="3" t="s">
        <v>43</v>
      </c>
      <c r="E148" s="5" t="s">
        <v>44</v>
      </c>
      <c r="F148" s="6" t="s">
        <v>17</v>
      </c>
      <c r="G148" s="7">
        <v>44393</v>
      </c>
      <c r="H148" s="7">
        <v>44438</v>
      </c>
      <c r="I148" s="8" t="s">
        <v>79</v>
      </c>
      <c r="J148" s="3" t="s">
        <v>49</v>
      </c>
      <c r="K148" s="9">
        <v>999999</v>
      </c>
      <c r="L148" s="9">
        <v>999999</v>
      </c>
      <c r="M148" s="9">
        <v>0</v>
      </c>
    </row>
    <row r="149" spans="1:13" ht="173.25" x14ac:dyDescent="0.35">
      <c r="A149" s="3" t="s">
        <v>41</v>
      </c>
      <c r="B149" s="4" t="s">
        <v>292</v>
      </c>
      <c r="C149" s="4" t="s">
        <v>78</v>
      </c>
      <c r="D149" s="3" t="s">
        <v>43</v>
      </c>
      <c r="E149" s="5" t="s">
        <v>44</v>
      </c>
      <c r="F149" s="6" t="s">
        <v>17</v>
      </c>
      <c r="G149" s="7">
        <v>44393</v>
      </c>
      <c r="H149" s="7">
        <v>44438</v>
      </c>
      <c r="I149" s="8" t="s">
        <v>79</v>
      </c>
      <c r="J149" s="3" t="s">
        <v>49</v>
      </c>
      <c r="K149" s="9">
        <v>0</v>
      </c>
      <c r="L149" s="9">
        <v>0</v>
      </c>
      <c r="M149" s="9">
        <v>0</v>
      </c>
    </row>
    <row r="150" spans="1:13" ht="126" x14ac:dyDescent="0.35">
      <c r="A150" s="3" t="s">
        <v>41</v>
      </c>
      <c r="B150" s="4" t="s">
        <v>15</v>
      </c>
      <c r="C150" s="4" t="s">
        <v>263</v>
      </c>
      <c r="D150" s="3" t="s">
        <v>43</v>
      </c>
      <c r="E150" s="5" t="s">
        <v>44</v>
      </c>
      <c r="F150" s="6" t="s">
        <v>17</v>
      </c>
      <c r="G150" s="7">
        <v>44399</v>
      </c>
      <c r="H150" s="7">
        <v>44965</v>
      </c>
      <c r="I150" s="8" t="s">
        <v>264</v>
      </c>
      <c r="J150" s="3" t="s">
        <v>104</v>
      </c>
      <c r="K150" s="9">
        <v>20000000</v>
      </c>
      <c r="L150" s="9">
        <v>20000000</v>
      </c>
      <c r="M150" s="9">
        <v>0</v>
      </c>
    </row>
    <row r="151" spans="1:13" ht="126" x14ac:dyDescent="0.35">
      <c r="A151" s="3" t="s">
        <v>41</v>
      </c>
      <c r="B151" s="4" t="s">
        <v>15</v>
      </c>
      <c r="C151" s="4" t="s">
        <v>263</v>
      </c>
      <c r="D151" s="3" t="s">
        <v>43</v>
      </c>
      <c r="E151" s="5" t="s">
        <v>44</v>
      </c>
      <c r="F151" s="6" t="s">
        <v>17</v>
      </c>
      <c r="G151" s="7">
        <v>44399</v>
      </c>
      <c r="H151" s="7">
        <v>44965</v>
      </c>
      <c r="I151" s="8" t="s">
        <v>264</v>
      </c>
      <c r="J151" s="3" t="s">
        <v>104</v>
      </c>
      <c r="K151" s="9">
        <v>0</v>
      </c>
      <c r="L151" s="9">
        <v>0</v>
      </c>
      <c r="M151" s="9">
        <v>0</v>
      </c>
    </row>
    <row r="152" spans="1:13" ht="126" x14ac:dyDescent="0.35">
      <c r="A152" s="3" t="s">
        <v>41</v>
      </c>
      <c r="B152" s="4" t="s">
        <v>292</v>
      </c>
      <c r="C152" s="4" t="s">
        <v>263</v>
      </c>
      <c r="D152" s="3" t="s">
        <v>16</v>
      </c>
      <c r="E152" s="5" t="s">
        <v>44</v>
      </c>
      <c r="F152" s="6" t="s">
        <v>17</v>
      </c>
      <c r="G152" s="7">
        <v>44399</v>
      </c>
      <c r="H152" s="7">
        <v>44965</v>
      </c>
      <c r="I152" s="8" t="s">
        <v>264</v>
      </c>
      <c r="J152" s="3" t="s">
        <v>104</v>
      </c>
      <c r="K152" s="9">
        <v>0</v>
      </c>
      <c r="L152" s="9">
        <v>0</v>
      </c>
      <c r="M152" s="9">
        <v>0</v>
      </c>
    </row>
    <row r="153" spans="1:13" ht="173.25" x14ac:dyDescent="0.35">
      <c r="A153" s="3" t="s">
        <v>41</v>
      </c>
      <c r="B153" s="4" t="s">
        <v>15</v>
      </c>
      <c r="C153" s="4" t="s">
        <v>89</v>
      </c>
      <c r="D153" s="3" t="s">
        <v>43</v>
      </c>
      <c r="E153" s="5" t="s">
        <v>44</v>
      </c>
      <c r="F153" s="6" t="s">
        <v>17</v>
      </c>
      <c r="G153" s="7">
        <v>44420</v>
      </c>
      <c r="H153" s="7">
        <v>44441</v>
      </c>
      <c r="I153" s="8" t="s">
        <v>90</v>
      </c>
      <c r="J153" s="3" t="s">
        <v>49</v>
      </c>
      <c r="K153" s="9">
        <v>999999</v>
      </c>
      <c r="L153" s="9">
        <v>999999</v>
      </c>
      <c r="M153" s="9">
        <v>0</v>
      </c>
    </row>
    <row r="154" spans="1:13" ht="173.25" x14ac:dyDescent="0.35">
      <c r="A154" s="3" t="s">
        <v>41</v>
      </c>
      <c r="B154" s="4" t="s">
        <v>292</v>
      </c>
      <c r="C154" s="4" t="s">
        <v>89</v>
      </c>
      <c r="D154" s="3" t="s">
        <v>16</v>
      </c>
      <c r="E154" s="5" t="s">
        <v>44</v>
      </c>
      <c r="F154" s="6" t="s">
        <v>17</v>
      </c>
      <c r="G154" s="7">
        <v>44420</v>
      </c>
      <c r="H154" s="7">
        <v>44441</v>
      </c>
      <c r="I154" s="8" t="s">
        <v>90</v>
      </c>
      <c r="J154" s="3" t="s">
        <v>49</v>
      </c>
      <c r="K154" s="9">
        <v>0</v>
      </c>
      <c r="L154" s="9">
        <v>0</v>
      </c>
      <c r="M154" s="9">
        <v>0</v>
      </c>
    </row>
    <row r="155" spans="1:13" ht="189" x14ac:dyDescent="0.35">
      <c r="A155" s="3" t="s">
        <v>41</v>
      </c>
      <c r="B155" s="4" t="s">
        <v>15</v>
      </c>
      <c r="C155" s="4" t="s">
        <v>94</v>
      </c>
      <c r="D155" s="3" t="s">
        <v>43</v>
      </c>
      <c r="E155" s="5" t="s">
        <v>44</v>
      </c>
      <c r="F155" s="6" t="s">
        <v>17</v>
      </c>
      <c r="G155" s="7">
        <v>44421</v>
      </c>
      <c r="H155" s="7">
        <v>44441</v>
      </c>
      <c r="I155" s="8" t="s">
        <v>95</v>
      </c>
      <c r="J155" s="3" t="s">
        <v>96</v>
      </c>
      <c r="K155" s="9">
        <v>999999</v>
      </c>
      <c r="L155" s="9">
        <v>999999</v>
      </c>
      <c r="M155" s="9">
        <v>0</v>
      </c>
    </row>
    <row r="156" spans="1:13" ht="157.5" x14ac:dyDescent="0.35">
      <c r="A156" s="3" t="s">
        <v>41</v>
      </c>
      <c r="B156" s="4" t="s">
        <v>15</v>
      </c>
      <c r="C156" s="4" t="s">
        <v>99</v>
      </c>
      <c r="D156" s="3" t="s">
        <v>43</v>
      </c>
      <c r="E156" s="5" t="s">
        <v>44</v>
      </c>
      <c r="F156" s="6" t="s">
        <v>17</v>
      </c>
      <c r="G156" s="7">
        <v>44421</v>
      </c>
      <c r="H156" s="7">
        <v>44425</v>
      </c>
      <c r="I156" s="8" t="s">
        <v>100</v>
      </c>
      <c r="J156" s="3" t="s">
        <v>101</v>
      </c>
      <c r="K156" s="9">
        <v>30000000</v>
      </c>
      <c r="L156" s="9">
        <v>30000000</v>
      </c>
      <c r="M156" s="9">
        <v>0</v>
      </c>
    </row>
    <row r="157" spans="1:13" ht="189" x14ac:dyDescent="0.35">
      <c r="A157" s="3" t="s">
        <v>41</v>
      </c>
      <c r="B157" s="4" t="s">
        <v>292</v>
      </c>
      <c r="C157" s="4" t="s">
        <v>94</v>
      </c>
      <c r="D157" s="3" t="s">
        <v>16</v>
      </c>
      <c r="E157" s="5" t="s">
        <v>44</v>
      </c>
      <c r="F157" s="6" t="s">
        <v>17</v>
      </c>
      <c r="G157" s="7">
        <v>44421</v>
      </c>
      <c r="H157" s="7">
        <v>44441</v>
      </c>
      <c r="I157" s="8" t="s">
        <v>95</v>
      </c>
      <c r="J157" s="3" t="s">
        <v>96</v>
      </c>
      <c r="K157" s="9">
        <v>0</v>
      </c>
      <c r="L157" s="9">
        <v>0</v>
      </c>
      <c r="M157" s="9">
        <v>0</v>
      </c>
    </row>
    <row r="158" spans="1:13" ht="157.5" x14ac:dyDescent="0.35">
      <c r="A158" s="3" t="s">
        <v>41</v>
      </c>
      <c r="B158" s="4" t="s">
        <v>292</v>
      </c>
      <c r="C158" s="4" t="s">
        <v>99</v>
      </c>
      <c r="D158" s="3" t="s">
        <v>16</v>
      </c>
      <c r="E158" s="5" t="s">
        <v>44</v>
      </c>
      <c r="F158" s="6" t="s">
        <v>17</v>
      </c>
      <c r="G158" s="7">
        <v>44421</v>
      </c>
      <c r="H158" s="7">
        <v>44425</v>
      </c>
      <c r="I158" s="8" t="s">
        <v>100</v>
      </c>
      <c r="J158" s="3" t="s">
        <v>101</v>
      </c>
      <c r="K158" s="9">
        <v>0</v>
      </c>
      <c r="L158" s="9">
        <v>0</v>
      </c>
      <c r="M158" s="9">
        <v>0</v>
      </c>
    </row>
    <row r="159" spans="1:13" ht="189" x14ac:dyDescent="0.35">
      <c r="A159" s="3" t="s">
        <v>41</v>
      </c>
      <c r="B159" s="4" t="s">
        <v>15</v>
      </c>
      <c r="C159" s="4" t="s">
        <v>97</v>
      </c>
      <c r="D159" s="3" t="s">
        <v>43</v>
      </c>
      <c r="E159" s="5" t="s">
        <v>44</v>
      </c>
      <c r="F159" s="6" t="s">
        <v>17</v>
      </c>
      <c r="G159" s="7">
        <v>44423</v>
      </c>
      <c r="H159" s="7">
        <v>44425</v>
      </c>
      <c r="I159" s="8" t="s">
        <v>98</v>
      </c>
      <c r="J159" s="3" t="s">
        <v>49</v>
      </c>
      <c r="K159" s="9">
        <v>30000000</v>
      </c>
      <c r="L159" s="9">
        <v>30000000</v>
      </c>
      <c r="M159" s="9">
        <v>0</v>
      </c>
    </row>
    <row r="160" spans="1:13" ht="189" x14ac:dyDescent="0.35">
      <c r="A160" s="3" t="s">
        <v>41</v>
      </c>
      <c r="B160" s="4" t="s">
        <v>292</v>
      </c>
      <c r="C160" s="4" t="s">
        <v>97</v>
      </c>
      <c r="D160" s="3" t="s">
        <v>16</v>
      </c>
      <c r="E160" s="5" t="s">
        <v>44</v>
      </c>
      <c r="F160" s="6" t="s">
        <v>17</v>
      </c>
      <c r="G160" s="7">
        <v>44423</v>
      </c>
      <c r="H160" s="7">
        <v>44425</v>
      </c>
      <c r="I160" s="8" t="s">
        <v>98</v>
      </c>
      <c r="J160" s="3" t="s">
        <v>49</v>
      </c>
      <c r="K160" s="9">
        <v>0</v>
      </c>
      <c r="L160" s="9">
        <v>0</v>
      </c>
      <c r="M160" s="9">
        <v>0</v>
      </c>
    </row>
    <row r="161" spans="1:13" ht="409.5" x14ac:dyDescent="0.35">
      <c r="A161" s="3" t="s">
        <v>41</v>
      </c>
      <c r="B161" s="4" t="s">
        <v>15</v>
      </c>
      <c r="C161" s="4" t="s">
        <v>76</v>
      </c>
      <c r="D161" s="3" t="s">
        <v>43</v>
      </c>
      <c r="E161" s="5" t="s">
        <v>44</v>
      </c>
      <c r="F161" s="6" t="s">
        <v>17</v>
      </c>
      <c r="G161" s="7">
        <v>44426</v>
      </c>
      <c r="H161" s="7">
        <v>44431</v>
      </c>
      <c r="I161" s="8" t="s">
        <v>77</v>
      </c>
      <c r="J161" s="3" t="s">
        <v>49</v>
      </c>
      <c r="K161" s="9">
        <v>2500000</v>
      </c>
      <c r="L161" s="9">
        <v>2500000</v>
      </c>
      <c r="M161" s="9">
        <v>0</v>
      </c>
    </row>
    <row r="162" spans="1:13" ht="409.5" x14ac:dyDescent="0.35">
      <c r="A162" s="3" t="s">
        <v>41</v>
      </c>
      <c r="B162" s="4" t="s">
        <v>15</v>
      </c>
      <c r="C162" s="4" t="s">
        <v>47</v>
      </c>
      <c r="D162" s="3" t="s">
        <v>43</v>
      </c>
      <c r="E162" s="5" t="s">
        <v>44</v>
      </c>
      <c r="F162" s="6" t="s">
        <v>17</v>
      </c>
      <c r="G162" s="7">
        <v>44427</v>
      </c>
      <c r="H162" s="7">
        <v>44491</v>
      </c>
      <c r="I162" s="8" t="s">
        <v>48</v>
      </c>
      <c r="J162" s="3" t="s">
        <v>49</v>
      </c>
      <c r="K162" s="9">
        <v>999999</v>
      </c>
      <c r="L162" s="9">
        <v>999999</v>
      </c>
      <c r="M162" s="9">
        <v>0</v>
      </c>
    </row>
    <row r="163" spans="1:13" ht="204.75" x14ac:dyDescent="0.35">
      <c r="A163" s="3" t="s">
        <v>41</v>
      </c>
      <c r="B163" s="4" t="s">
        <v>15</v>
      </c>
      <c r="C163" s="4" t="s">
        <v>52</v>
      </c>
      <c r="D163" s="3" t="s">
        <v>43</v>
      </c>
      <c r="E163" s="5" t="s">
        <v>44</v>
      </c>
      <c r="F163" s="6" t="s">
        <v>17</v>
      </c>
      <c r="G163" s="7">
        <v>44432</v>
      </c>
      <c r="H163" s="7">
        <v>44535</v>
      </c>
      <c r="I163" s="8" t="s">
        <v>53</v>
      </c>
      <c r="J163" s="3" t="s">
        <v>49</v>
      </c>
      <c r="K163" s="9">
        <v>5000000</v>
      </c>
      <c r="L163" s="9">
        <v>2500000</v>
      </c>
      <c r="M163" s="9">
        <v>2500000</v>
      </c>
    </row>
    <row r="164" spans="1:13" ht="283.5" x14ac:dyDescent="0.35">
      <c r="A164" s="3" t="s">
        <v>41</v>
      </c>
      <c r="B164" s="4" t="s">
        <v>15</v>
      </c>
      <c r="C164" s="4" t="s">
        <v>265</v>
      </c>
      <c r="D164" s="3" t="s">
        <v>43</v>
      </c>
      <c r="E164" s="5" t="s">
        <v>44</v>
      </c>
      <c r="F164" s="6" t="s">
        <v>17</v>
      </c>
      <c r="G164" s="7">
        <v>44440</v>
      </c>
      <c r="H164" s="7">
        <v>44958</v>
      </c>
      <c r="I164" s="8" t="s">
        <v>266</v>
      </c>
      <c r="J164" s="3" t="s">
        <v>104</v>
      </c>
      <c r="K164" s="9">
        <v>2000000</v>
      </c>
      <c r="L164" s="9">
        <v>2000000</v>
      </c>
      <c r="M164" s="9">
        <v>0</v>
      </c>
    </row>
    <row r="165" spans="1:13" ht="283.5" x14ac:dyDescent="0.35">
      <c r="A165" s="3" t="s">
        <v>41</v>
      </c>
      <c r="B165" s="4" t="s">
        <v>292</v>
      </c>
      <c r="C165" s="4" t="s">
        <v>265</v>
      </c>
      <c r="D165" s="3" t="s">
        <v>16</v>
      </c>
      <c r="E165" s="5" t="s">
        <v>44</v>
      </c>
      <c r="F165" s="6" t="s">
        <v>17</v>
      </c>
      <c r="G165" s="7">
        <v>44440</v>
      </c>
      <c r="H165" s="7">
        <v>44958</v>
      </c>
      <c r="I165" s="8" t="s">
        <v>266</v>
      </c>
      <c r="J165" s="3" t="s">
        <v>104</v>
      </c>
      <c r="K165" s="9">
        <v>0</v>
      </c>
      <c r="L165" s="9">
        <v>0</v>
      </c>
      <c r="M165" s="9">
        <v>0</v>
      </c>
    </row>
    <row r="166" spans="1:13" ht="157.5" x14ac:dyDescent="0.35">
      <c r="A166" s="3" t="s">
        <v>41</v>
      </c>
      <c r="B166" s="4" t="s">
        <v>15</v>
      </c>
      <c r="C166" s="4" t="s">
        <v>50</v>
      </c>
      <c r="D166" s="3" t="s">
        <v>43</v>
      </c>
      <c r="E166" s="5" t="s">
        <v>44</v>
      </c>
      <c r="F166" s="6" t="s">
        <v>17</v>
      </c>
      <c r="G166" s="7">
        <v>44448</v>
      </c>
      <c r="H166" s="7">
        <v>44489</v>
      </c>
      <c r="I166" s="8" t="s">
        <v>51</v>
      </c>
      <c r="J166" s="3" t="s">
        <v>46</v>
      </c>
      <c r="K166" s="9">
        <v>7000000</v>
      </c>
      <c r="L166" s="9">
        <v>3500000</v>
      </c>
      <c r="M166" s="9">
        <v>3500000</v>
      </c>
    </row>
    <row r="167" spans="1:13" ht="63" x14ac:dyDescent="0.35">
      <c r="A167" s="3" t="s">
        <v>41</v>
      </c>
      <c r="B167" s="4" t="s">
        <v>301</v>
      </c>
      <c r="C167" s="4" t="s">
        <v>624</v>
      </c>
      <c r="D167" s="3" t="s">
        <v>43</v>
      </c>
      <c r="E167" s="5" t="s">
        <v>44</v>
      </c>
      <c r="F167" s="6" t="s">
        <v>17</v>
      </c>
      <c r="G167" s="7">
        <v>44449</v>
      </c>
      <c r="H167" s="7">
        <v>44768</v>
      </c>
      <c r="I167" s="8" t="s">
        <v>625</v>
      </c>
      <c r="J167" s="3" t="s">
        <v>626</v>
      </c>
      <c r="K167" s="9">
        <v>5000000</v>
      </c>
      <c r="L167" s="9">
        <v>0</v>
      </c>
      <c r="M167" s="9">
        <v>5000000</v>
      </c>
    </row>
    <row r="168" spans="1:13" ht="157.5" x14ac:dyDescent="0.35">
      <c r="A168" s="3" t="s">
        <v>41</v>
      </c>
      <c r="B168" s="4" t="s">
        <v>301</v>
      </c>
      <c r="C168" s="4" t="s">
        <v>515</v>
      </c>
      <c r="D168" s="3" t="s">
        <v>43</v>
      </c>
      <c r="E168" s="5" t="s">
        <v>44</v>
      </c>
      <c r="F168" s="6" t="s">
        <v>17</v>
      </c>
      <c r="G168" s="7">
        <v>44494</v>
      </c>
      <c r="H168" s="7">
        <v>44581</v>
      </c>
      <c r="I168" s="8" t="s">
        <v>516</v>
      </c>
      <c r="J168" s="3" t="s">
        <v>517</v>
      </c>
      <c r="K168" s="9">
        <v>7000000</v>
      </c>
      <c r="L168" s="9">
        <v>0</v>
      </c>
      <c r="M168" s="9">
        <v>7000000</v>
      </c>
    </row>
    <row r="169" spans="1:13" ht="78.75" x14ac:dyDescent="0.35">
      <c r="A169" s="3" t="s">
        <v>41</v>
      </c>
      <c r="B169" s="4" t="s">
        <v>15</v>
      </c>
      <c r="C169" s="4" t="s">
        <v>54</v>
      </c>
      <c r="D169" s="3" t="s">
        <v>43</v>
      </c>
      <c r="E169" s="5" t="s">
        <v>44</v>
      </c>
      <c r="F169" s="6" t="s">
        <v>17</v>
      </c>
      <c r="G169" s="7">
        <v>44502</v>
      </c>
      <c r="H169" s="7">
        <v>44550</v>
      </c>
      <c r="I169" s="8" t="s">
        <v>55</v>
      </c>
      <c r="J169" s="3" t="s">
        <v>49</v>
      </c>
      <c r="K169" s="9">
        <v>8000000</v>
      </c>
      <c r="L169" s="9">
        <v>4000000</v>
      </c>
      <c r="M169" s="9">
        <v>4000000</v>
      </c>
    </row>
    <row r="170" spans="1:13" ht="110.25" x14ac:dyDescent="0.35">
      <c r="A170" s="3" t="s">
        <v>41</v>
      </c>
      <c r="B170" s="4" t="s">
        <v>292</v>
      </c>
      <c r="C170" s="4" t="s">
        <v>509</v>
      </c>
      <c r="D170" s="3" t="s">
        <v>43</v>
      </c>
      <c r="E170" s="5" t="s">
        <v>44</v>
      </c>
      <c r="F170" s="6" t="s">
        <v>17</v>
      </c>
      <c r="G170" s="7">
        <v>44502</v>
      </c>
      <c r="H170" s="7">
        <v>44658</v>
      </c>
      <c r="I170" s="8" t="s">
        <v>510</v>
      </c>
      <c r="J170" s="3" t="s">
        <v>511</v>
      </c>
      <c r="K170" s="9">
        <v>0</v>
      </c>
      <c r="L170" s="9">
        <v>0</v>
      </c>
      <c r="M170" s="9">
        <v>0</v>
      </c>
    </row>
    <row r="171" spans="1:13" ht="78.75" x14ac:dyDescent="0.35">
      <c r="A171" s="3" t="s">
        <v>41</v>
      </c>
      <c r="B171" s="4" t="s">
        <v>301</v>
      </c>
      <c r="C171" s="4" t="s">
        <v>512</v>
      </c>
      <c r="D171" s="3" t="s">
        <v>16</v>
      </c>
      <c r="E171" s="5" t="s">
        <v>44</v>
      </c>
      <c r="F171" s="6" t="s">
        <v>17</v>
      </c>
      <c r="G171" s="7">
        <v>44502</v>
      </c>
      <c r="H171" s="7">
        <v>44523</v>
      </c>
      <c r="I171" s="8" t="s">
        <v>513</v>
      </c>
      <c r="J171" s="3" t="s">
        <v>514</v>
      </c>
      <c r="K171" s="9">
        <v>400000</v>
      </c>
      <c r="L171" s="9">
        <v>0</v>
      </c>
      <c r="M171" s="9">
        <v>400000</v>
      </c>
    </row>
    <row r="172" spans="1:13" ht="141.75" x14ac:dyDescent="0.35">
      <c r="A172" s="3" t="s">
        <v>41</v>
      </c>
      <c r="B172" s="4" t="s">
        <v>15</v>
      </c>
      <c r="C172" s="4" t="s">
        <v>284</v>
      </c>
      <c r="D172" s="3" t="s">
        <v>43</v>
      </c>
      <c r="E172" s="5" t="s">
        <v>44</v>
      </c>
      <c r="F172" s="6" t="s">
        <v>17</v>
      </c>
      <c r="G172" s="7">
        <v>44540</v>
      </c>
      <c r="H172" s="7">
        <v>44643</v>
      </c>
      <c r="I172" s="8" t="s">
        <v>285</v>
      </c>
      <c r="J172" s="3" t="s">
        <v>46</v>
      </c>
      <c r="K172" s="9">
        <v>23186584</v>
      </c>
      <c r="L172" s="9">
        <v>23186584</v>
      </c>
      <c r="M172" s="9">
        <v>0</v>
      </c>
    </row>
    <row r="173" spans="1:13" ht="141.75" x14ac:dyDescent="0.35">
      <c r="A173" s="3" t="s">
        <v>41</v>
      </c>
      <c r="B173" s="4" t="s">
        <v>292</v>
      </c>
      <c r="C173" s="4" t="s">
        <v>284</v>
      </c>
      <c r="D173" s="3" t="s">
        <v>16</v>
      </c>
      <c r="E173" s="5" t="s">
        <v>44</v>
      </c>
      <c r="F173" s="6" t="s">
        <v>17</v>
      </c>
      <c r="G173" s="7">
        <v>44540</v>
      </c>
      <c r="H173" s="7">
        <v>44643</v>
      </c>
      <c r="I173" s="8" t="s">
        <v>285</v>
      </c>
      <c r="J173" s="3" t="s">
        <v>46</v>
      </c>
      <c r="K173" s="9">
        <v>0</v>
      </c>
      <c r="L173" s="9">
        <v>0</v>
      </c>
      <c r="M173" s="9">
        <v>0</v>
      </c>
    </row>
    <row r="174" spans="1:13" ht="141.75" x14ac:dyDescent="0.35">
      <c r="A174" s="3" t="s">
        <v>41</v>
      </c>
      <c r="B174" s="4" t="s">
        <v>301</v>
      </c>
      <c r="C174" s="4" t="s">
        <v>615</v>
      </c>
      <c r="D174" s="3" t="s">
        <v>43</v>
      </c>
      <c r="E174" s="5" t="s">
        <v>44</v>
      </c>
      <c r="F174" s="6" t="s">
        <v>17</v>
      </c>
      <c r="G174" s="7">
        <v>44595</v>
      </c>
      <c r="H174" s="7">
        <v>44803</v>
      </c>
      <c r="I174" s="8" t="s">
        <v>616</v>
      </c>
      <c r="J174" s="3" t="s">
        <v>617</v>
      </c>
      <c r="K174" s="9">
        <v>10000000</v>
      </c>
      <c r="L174" s="9">
        <v>0</v>
      </c>
      <c r="M174" s="9">
        <v>10000000</v>
      </c>
    </row>
    <row r="175" spans="1:13" ht="31.5" x14ac:dyDescent="0.35">
      <c r="A175" s="3" t="s">
        <v>18</v>
      </c>
      <c r="B175" s="4" t="s">
        <v>301</v>
      </c>
      <c r="C175" s="4" t="s">
        <v>476</v>
      </c>
      <c r="D175" s="3" t="s">
        <v>477</v>
      </c>
      <c r="E175" s="5" t="s">
        <v>326</v>
      </c>
      <c r="F175" s="6" t="s">
        <v>22</v>
      </c>
      <c r="G175" s="7">
        <v>44599</v>
      </c>
      <c r="H175" s="7">
        <v>44756</v>
      </c>
      <c r="I175" s="8" t="s">
        <v>478</v>
      </c>
      <c r="J175" s="3" t="s">
        <v>479</v>
      </c>
      <c r="K175" s="9">
        <v>960000</v>
      </c>
      <c r="L175" s="9">
        <v>0</v>
      </c>
      <c r="M175" s="9">
        <v>960000</v>
      </c>
    </row>
    <row r="176" spans="1:13" ht="110.25" x14ac:dyDescent="0.35">
      <c r="A176" s="3" t="s">
        <v>41</v>
      </c>
      <c r="B176" s="4" t="s">
        <v>292</v>
      </c>
      <c r="C176" s="4" t="s">
        <v>506</v>
      </c>
      <c r="D176" s="3" t="s">
        <v>43</v>
      </c>
      <c r="E176" s="5" t="s">
        <v>44</v>
      </c>
      <c r="F176" s="6" t="s">
        <v>17</v>
      </c>
      <c r="G176" s="7">
        <v>44600</v>
      </c>
      <c r="H176" s="7">
        <v>44803</v>
      </c>
      <c r="I176" s="8" t="s">
        <v>507</v>
      </c>
      <c r="J176" s="3" t="s">
        <v>508</v>
      </c>
      <c r="K176" s="9">
        <v>0</v>
      </c>
      <c r="L176" s="9">
        <v>0</v>
      </c>
      <c r="M176" s="9">
        <v>0</v>
      </c>
    </row>
    <row r="177" spans="1:13" ht="189" x14ac:dyDescent="0.35">
      <c r="A177" s="3" t="s">
        <v>18</v>
      </c>
      <c r="B177" s="4" t="s">
        <v>301</v>
      </c>
      <c r="C177" s="4" t="s">
        <v>467</v>
      </c>
      <c r="D177" s="3" t="s">
        <v>20</v>
      </c>
      <c r="E177" s="5" t="s">
        <v>326</v>
      </c>
      <c r="F177" s="6" t="s">
        <v>22</v>
      </c>
      <c r="G177" s="7">
        <v>44610</v>
      </c>
      <c r="H177" s="7">
        <v>44685</v>
      </c>
      <c r="I177" s="8" t="s">
        <v>468</v>
      </c>
      <c r="J177" s="3" t="s">
        <v>469</v>
      </c>
      <c r="K177" s="9">
        <v>702100</v>
      </c>
      <c r="L177" s="9">
        <v>0</v>
      </c>
      <c r="M177" s="9">
        <v>702100</v>
      </c>
    </row>
    <row r="178" spans="1:13" ht="267.75" x14ac:dyDescent="0.35">
      <c r="A178" s="3" t="s">
        <v>41</v>
      </c>
      <c r="B178" s="4" t="s">
        <v>15</v>
      </c>
      <c r="C178" s="4" t="s">
        <v>286</v>
      </c>
      <c r="D178" s="3" t="s">
        <v>43</v>
      </c>
      <c r="E178" s="5" t="s">
        <v>44</v>
      </c>
      <c r="F178" s="6" t="s">
        <v>17</v>
      </c>
      <c r="G178" s="7">
        <v>44651</v>
      </c>
      <c r="H178" s="7">
        <v>44683</v>
      </c>
      <c r="I178" s="8" t="s">
        <v>287</v>
      </c>
      <c r="J178" s="3" t="s">
        <v>104</v>
      </c>
      <c r="K178" s="9">
        <v>12000000</v>
      </c>
      <c r="L178" s="9">
        <v>6000000</v>
      </c>
      <c r="M178" s="9">
        <v>6000000</v>
      </c>
    </row>
    <row r="179" spans="1:13" ht="126" x14ac:dyDescent="0.35">
      <c r="A179" s="3" t="s">
        <v>18</v>
      </c>
      <c r="B179" s="4" t="s">
        <v>301</v>
      </c>
      <c r="C179" s="4" t="s">
        <v>470</v>
      </c>
      <c r="D179" s="3" t="s">
        <v>471</v>
      </c>
      <c r="E179" s="5" t="s">
        <v>472</v>
      </c>
      <c r="F179" s="6" t="s">
        <v>473</v>
      </c>
      <c r="G179" s="7">
        <v>44676</v>
      </c>
      <c r="H179" s="7">
        <v>44755</v>
      </c>
      <c r="I179" s="8" t="s">
        <v>474</v>
      </c>
      <c r="J179" s="3" t="s">
        <v>475</v>
      </c>
      <c r="K179" s="9">
        <v>3719000</v>
      </c>
      <c r="L179" s="9">
        <v>0</v>
      </c>
      <c r="M179" s="9">
        <v>3719000</v>
      </c>
    </row>
    <row r="180" spans="1:13" ht="204.75" x14ac:dyDescent="0.35">
      <c r="A180" s="3" t="s">
        <v>41</v>
      </c>
      <c r="B180" s="4" t="s">
        <v>15</v>
      </c>
      <c r="C180" s="4" t="s">
        <v>290</v>
      </c>
      <c r="D180" s="3" t="s">
        <v>43</v>
      </c>
      <c r="E180" s="5" t="s">
        <v>44</v>
      </c>
      <c r="F180" s="6" t="s">
        <v>17</v>
      </c>
      <c r="G180" s="7">
        <v>44677</v>
      </c>
      <c r="H180" s="7">
        <v>44735</v>
      </c>
      <c r="I180" s="8" t="s">
        <v>291</v>
      </c>
      <c r="J180" s="3" t="s">
        <v>104</v>
      </c>
      <c r="K180" s="9">
        <v>9000000</v>
      </c>
      <c r="L180" s="9">
        <v>4500000</v>
      </c>
      <c r="M180" s="9">
        <v>4500000</v>
      </c>
    </row>
    <row r="181" spans="1:13" ht="173.25" x14ac:dyDescent="0.35">
      <c r="A181" s="3" t="s">
        <v>41</v>
      </c>
      <c r="B181" s="4" t="s">
        <v>15</v>
      </c>
      <c r="C181" s="4" t="s">
        <v>288</v>
      </c>
      <c r="D181" s="3" t="s">
        <v>43</v>
      </c>
      <c r="E181" s="5" t="s">
        <v>44</v>
      </c>
      <c r="F181" s="6" t="s">
        <v>17</v>
      </c>
      <c r="G181" s="7">
        <v>44680</v>
      </c>
      <c r="H181" s="7">
        <v>44714</v>
      </c>
      <c r="I181" s="8" t="s">
        <v>289</v>
      </c>
      <c r="J181" s="3" t="s">
        <v>104</v>
      </c>
      <c r="K181" s="9">
        <v>5000000</v>
      </c>
      <c r="L181" s="9">
        <v>2500000</v>
      </c>
      <c r="M181" s="9">
        <v>2500000</v>
      </c>
    </row>
    <row r="182" spans="1:13" ht="47.25" x14ac:dyDescent="0.35">
      <c r="A182" s="3" t="s">
        <v>18</v>
      </c>
      <c r="B182" s="4" t="s">
        <v>301</v>
      </c>
      <c r="C182" s="4" t="s">
        <v>452</v>
      </c>
      <c r="D182" s="3" t="s">
        <v>20</v>
      </c>
      <c r="E182" s="5" t="s">
        <v>326</v>
      </c>
      <c r="F182" s="6" t="s">
        <v>22</v>
      </c>
      <c r="G182" s="7">
        <v>44696</v>
      </c>
      <c r="H182" s="7">
        <v>44833</v>
      </c>
      <c r="I182" s="8" t="s">
        <v>453</v>
      </c>
      <c r="J182" s="3" t="s">
        <v>454</v>
      </c>
      <c r="K182" s="9">
        <v>949900</v>
      </c>
      <c r="L182" s="9">
        <v>0</v>
      </c>
      <c r="M182" s="9">
        <v>949900</v>
      </c>
    </row>
    <row r="183" spans="1:13" ht="47.25" x14ac:dyDescent="0.35">
      <c r="A183" s="3" t="s">
        <v>18</v>
      </c>
      <c r="B183" s="4" t="s">
        <v>319</v>
      </c>
      <c r="C183" s="4" t="s">
        <v>325</v>
      </c>
      <c r="D183" s="3" t="s">
        <v>20</v>
      </c>
      <c r="E183" s="5" t="s">
        <v>326</v>
      </c>
      <c r="F183" s="6" t="s">
        <v>22</v>
      </c>
      <c r="G183" s="7">
        <v>44705</v>
      </c>
      <c r="H183" s="7">
        <v>44781</v>
      </c>
      <c r="I183" s="8" t="s">
        <v>327</v>
      </c>
      <c r="J183" s="3" t="s">
        <v>328</v>
      </c>
      <c r="K183" s="9">
        <v>0</v>
      </c>
      <c r="L183" s="9">
        <v>0</v>
      </c>
      <c r="M183" s="9">
        <v>0</v>
      </c>
    </row>
    <row r="184" spans="1:13" ht="47.25" x14ac:dyDescent="0.35">
      <c r="A184" s="3" t="s">
        <v>18</v>
      </c>
      <c r="B184" s="4" t="s">
        <v>301</v>
      </c>
      <c r="C184" s="4" t="s">
        <v>458</v>
      </c>
      <c r="D184" s="3" t="s">
        <v>20</v>
      </c>
      <c r="E184" s="5" t="s">
        <v>326</v>
      </c>
      <c r="F184" s="6" t="s">
        <v>22</v>
      </c>
      <c r="G184" s="7">
        <v>44705</v>
      </c>
      <c r="H184" s="7">
        <v>44781</v>
      </c>
      <c r="I184" s="8" t="s">
        <v>459</v>
      </c>
      <c r="J184" s="3" t="s">
        <v>460</v>
      </c>
      <c r="K184" s="9">
        <v>79512731</v>
      </c>
      <c r="L184" s="9">
        <v>0</v>
      </c>
      <c r="M184" s="9">
        <v>79512731</v>
      </c>
    </row>
    <row r="185" spans="1:13" ht="252" x14ac:dyDescent="0.35">
      <c r="A185" s="3" t="s">
        <v>41</v>
      </c>
      <c r="B185" s="4" t="s">
        <v>15</v>
      </c>
      <c r="C185" s="4" t="s">
        <v>278</v>
      </c>
      <c r="D185" s="3" t="s">
        <v>43</v>
      </c>
      <c r="E185" s="5" t="s">
        <v>44</v>
      </c>
      <c r="F185" s="6" t="s">
        <v>17</v>
      </c>
      <c r="G185" s="7">
        <v>44722</v>
      </c>
      <c r="H185" s="7">
        <v>44802</v>
      </c>
      <c r="I185" s="8" t="s">
        <v>279</v>
      </c>
      <c r="J185" s="3" t="s">
        <v>104</v>
      </c>
      <c r="K185" s="9">
        <v>20000000</v>
      </c>
      <c r="L185" s="9">
        <v>10000000</v>
      </c>
      <c r="M185" s="9">
        <v>10000000</v>
      </c>
    </row>
    <row r="186" spans="1:13" ht="63" x14ac:dyDescent="0.35">
      <c r="A186" s="3" t="s">
        <v>18</v>
      </c>
      <c r="B186" s="4" t="s">
        <v>301</v>
      </c>
      <c r="C186" s="4" t="s">
        <v>448</v>
      </c>
      <c r="D186" s="3" t="s">
        <v>449</v>
      </c>
      <c r="E186" s="5" t="s">
        <v>326</v>
      </c>
      <c r="F186" s="6" t="s">
        <v>22</v>
      </c>
      <c r="G186" s="7">
        <v>44728</v>
      </c>
      <c r="H186" s="7">
        <v>44833</v>
      </c>
      <c r="I186" s="8" t="s">
        <v>450</v>
      </c>
      <c r="J186" s="3" t="s">
        <v>451</v>
      </c>
      <c r="K186" s="9">
        <v>8869000</v>
      </c>
      <c r="L186" s="9">
        <v>0</v>
      </c>
      <c r="M186" s="9">
        <v>8869000</v>
      </c>
    </row>
    <row r="187" spans="1:13" ht="126" x14ac:dyDescent="0.35">
      <c r="A187" s="3" t="s">
        <v>41</v>
      </c>
      <c r="B187" s="4" t="s">
        <v>15</v>
      </c>
      <c r="C187" s="4" t="s">
        <v>282</v>
      </c>
      <c r="D187" s="3" t="s">
        <v>43</v>
      </c>
      <c r="E187" s="5" t="s">
        <v>106</v>
      </c>
      <c r="F187" s="6" t="s">
        <v>17</v>
      </c>
      <c r="G187" s="7">
        <v>44747</v>
      </c>
      <c r="H187" s="7">
        <v>44768</v>
      </c>
      <c r="I187" s="8" t="s">
        <v>283</v>
      </c>
      <c r="J187" s="3" t="s">
        <v>104</v>
      </c>
      <c r="K187" s="9">
        <v>2000000</v>
      </c>
      <c r="L187" s="9">
        <v>1750000</v>
      </c>
      <c r="M187" s="9">
        <v>250000</v>
      </c>
    </row>
    <row r="188" spans="1:13" ht="220.5" x14ac:dyDescent="0.35">
      <c r="A188" s="3" t="s">
        <v>41</v>
      </c>
      <c r="B188" s="4" t="s">
        <v>301</v>
      </c>
      <c r="C188" s="4" t="s">
        <v>618</v>
      </c>
      <c r="D188" s="3" t="s">
        <v>16</v>
      </c>
      <c r="E188" s="5" t="s">
        <v>106</v>
      </c>
      <c r="F188" s="6" t="s">
        <v>17</v>
      </c>
      <c r="G188" s="7">
        <v>44747</v>
      </c>
      <c r="H188" s="7">
        <v>44799</v>
      </c>
      <c r="I188" s="8" t="s">
        <v>619</v>
      </c>
      <c r="J188" s="3" t="s">
        <v>620</v>
      </c>
      <c r="K188" s="9">
        <v>10000000</v>
      </c>
      <c r="L188" s="9">
        <v>0</v>
      </c>
      <c r="M188" s="9">
        <v>10000000</v>
      </c>
    </row>
    <row r="189" spans="1:13" ht="267.75" x14ac:dyDescent="0.35">
      <c r="A189" s="3" t="s">
        <v>41</v>
      </c>
      <c r="B189" s="4" t="s">
        <v>301</v>
      </c>
      <c r="C189" s="4" t="s">
        <v>621</v>
      </c>
      <c r="D189" s="3" t="s">
        <v>43</v>
      </c>
      <c r="E189" s="5" t="s">
        <v>106</v>
      </c>
      <c r="F189" s="6" t="s">
        <v>17</v>
      </c>
      <c r="G189" s="7">
        <v>44747</v>
      </c>
      <c r="H189" s="7">
        <v>44798</v>
      </c>
      <c r="I189" s="8" t="s">
        <v>622</v>
      </c>
      <c r="J189" s="3" t="s">
        <v>623</v>
      </c>
      <c r="K189" s="9">
        <v>8000000</v>
      </c>
      <c r="L189" s="9">
        <v>0</v>
      </c>
      <c r="M189" s="9">
        <v>8000000</v>
      </c>
    </row>
    <row r="190" spans="1:13" ht="299.25" x14ac:dyDescent="0.35">
      <c r="A190" s="3" t="s">
        <v>41</v>
      </c>
      <c r="B190" s="4" t="s">
        <v>15</v>
      </c>
      <c r="C190" s="4" t="s">
        <v>108</v>
      </c>
      <c r="D190" s="3" t="s">
        <v>43</v>
      </c>
      <c r="E190" s="5" t="s">
        <v>106</v>
      </c>
      <c r="F190" s="6" t="s">
        <v>17</v>
      </c>
      <c r="G190" s="7">
        <v>44748</v>
      </c>
      <c r="H190" s="7">
        <v>44771</v>
      </c>
      <c r="I190" s="8" t="s">
        <v>109</v>
      </c>
      <c r="J190" s="3" t="s">
        <v>110</v>
      </c>
      <c r="K190" s="9">
        <v>8000000</v>
      </c>
      <c r="L190" s="9">
        <v>8000000</v>
      </c>
      <c r="M190" s="9">
        <v>0</v>
      </c>
    </row>
    <row r="191" spans="1:13" ht="236.25" x14ac:dyDescent="0.35">
      <c r="A191" s="3" t="s">
        <v>41</v>
      </c>
      <c r="B191" s="4" t="s">
        <v>15</v>
      </c>
      <c r="C191" s="4" t="s">
        <v>274</v>
      </c>
      <c r="D191" s="3" t="s">
        <v>16</v>
      </c>
      <c r="E191" s="5" t="s">
        <v>106</v>
      </c>
      <c r="F191" s="6" t="s">
        <v>17</v>
      </c>
      <c r="G191" s="7">
        <v>44748</v>
      </c>
      <c r="H191" s="7">
        <v>44798</v>
      </c>
      <c r="I191" s="8" t="s">
        <v>275</v>
      </c>
      <c r="J191" s="3" t="s">
        <v>104</v>
      </c>
      <c r="K191" s="9">
        <v>8000000</v>
      </c>
      <c r="L191" s="9">
        <v>4000000</v>
      </c>
      <c r="M191" s="9">
        <v>4000000</v>
      </c>
    </row>
    <row r="192" spans="1:13" ht="173.25" x14ac:dyDescent="0.35">
      <c r="A192" s="3" t="s">
        <v>41</v>
      </c>
      <c r="B192" s="4" t="s">
        <v>15</v>
      </c>
      <c r="C192" s="4" t="s">
        <v>111</v>
      </c>
      <c r="D192" s="3" t="s">
        <v>43</v>
      </c>
      <c r="E192" s="5" t="s">
        <v>106</v>
      </c>
      <c r="F192" s="6" t="s">
        <v>17</v>
      </c>
      <c r="G192" s="7">
        <v>44757</v>
      </c>
      <c r="H192" s="7">
        <v>44776</v>
      </c>
      <c r="I192" s="8" t="s">
        <v>112</v>
      </c>
      <c r="J192" s="3" t="s">
        <v>104</v>
      </c>
      <c r="K192" s="9">
        <v>8000000</v>
      </c>
      <c r="L192" s="9">
        <v>4000000</v>
      </c>
      <c r="M192" s="9">
        <v>4000000</v>
      </c>
    </row>
    <row r="193" spans="1:13" ht="31.5" x14ac:dyDescent="0.35">
      <c r="A193" s="3" t="s">
        <v>18</v>
      </c>
      <c r="B193" s="4" t="s">
        <v>301</v>
      </c>
      <c r="C193" s="4" t="s">
        <v>461</v>
      </c>
      <c r="D193" s="3" t="s">
        <v>26</v>
      </c>
      <c r="E193" s="5" t="s">
        <v>423</v>
      </c>
      <c r="F193" s="6" t="s">
        <v>22</v>
      </c>
      <c r="G193" s="7">
        <v>44761</v>
      </c>
      <c r="H193" s="7">
        <v>44782</v>
      </c>
      <c r="I193" s="8" t="s">
        <v>462</v>
      </c>
      <c r="J193" s="3" t="s">
        <v>463</v>
      </c>
      <c r="K193" s="9">
        <v>990000</v>
      </c>
      <c r="L193" s="9">
        <v>0</v>
      </c>
      <c r="M193" s="9">
        <v>990000</v>
      </c>
    </row>
    <row r="194" spans="1:13" ht="47.25" x14ac:dyDescent="0.35">
      <c r="A194" s="3" t="s">
        <v>18</v>
      </c>
      <c r="B194" s="4" t="s">
        <v>301</v>
      </c>
      <c r="C194" s="4" t="s">
        <v>464</v>
      </c>
      <c r="D194" s="3" t="s">
        <v>20</v>
      </c>
      <c r="E194" s="5" t="s">
        <v>423</v>
      </c>
      <c r="F194" s="6" t="s">
        <v>22</v>
      </c>
      <c r="G194" s="7">
        <v>44764</v>
      </c>
      <c r="H194" s="7">
        <v>44853</v>
      </c>
      <c r="I194" s="8" t="s">
        <v>465</v>
      </c>
      <c r="J194" s="3" t="s">
        <v>466</v>
      </c>
      <c r="K194" s="9">
        <v>1899800</v>
      </c>
      <c r="L194" s="9">
        <v>0</v>
      </c>
      <c r="M194" s="9">
        <v>1899800</v>
      </c>
    </row>
    <row r="195" spans="1:13" ht="236.25" x14ac:dyDescent="0.35">
      <c r="A195" s="3" t="s">
        <v>41</v>
      </c>
      <c r="B195" s="4" t="s">
        <v>15</v>
      </c>
      <c r="C195" s="4" t="s">
        <v>113</v>
      </c>
      <c r="D195" s="3" t="s">
        <v>43</v>
      </c>
      <c r="E195" s="5" t="s">
        <v>106</v>
      </c>
      <c r="F195" s="6" t="s">
        <v>17</v>
      </c>
      <c r="G195" s="7">
        <v>44768</v>
      </c>
      <c r="H195" s="7">
        <v>44792</v>
      </c>
      <c r="I195" s="8" t="s">
        <v>114</v>
      </c>
      <c r="J195" s="3" t="s">
        <v>104</v>
      </c>
      <c r="K195" s="9">
        <v>5000000</v>
      </c>
      <c r="L195" s="9">
        <v>2500000</v>
      </c>
      <c r="M195" s="9">
        <v>2500000</v>
      </c>
    </row>
    <row r="196" spans="1:13" ht="157.5" x14ac:dyDescent="0.35">
      <c r="A196" s="3" t="s">
        <v>41</v>
      </c>
      <c r="B196" s="4" t="s">
        <v>15</v>
      </c>
      <c r="C196" s="4" t="s">
        <v>115</v>
      </c>
      <c r="D196" s="3" t="s">
        <v>43</v>
      </c>
      <c r="E196" s="5" t="s">
        <v>106</v>
      </c>
      <c r="F196" s="6" t="s">
        <v>17</v>
      </c>
      <c r="G196" s="7">
        <v>44768</v>
      </c>
      <c r="H196" s="7">
        <v>44783</v>
      </c>
      <c r="I196" s="8" t="s">
        <v>116</v>
      </c>
      <c r="J196" s="3" t="s">
        <v>117</v>
      </c>
      <c r="K196" s="9">
        <v>5000000</v>
      </c>
      <c r="L196" s="9">
        <v>2500000</v>
      </c>
      <c r="M196" s="9">
        <v>2500000</v>
      </c>
    </row>
    <row r="197" spans="1:13" ht="78.75" x14ac:dyDescent="0.35">
      <c r="A197" s="3" t="s">
        <v>18</v>
      </c>
      <c r="B197" s="4" t="s">
        <v>301</v>
      </c>
      <c r="C197" s="4" t="s">
        <v>455</v>
      </c>
      <c r="D197" s="3" t="s">
        <v>20</v>
      </c>
      <c r="E197" s="5" t="s">
        <v>423</v>
      </c>
      <c r="F197" s="6" t="s">
        <v>22</v>
      </c>
      <c r="G197" s="7">
        <v>44770</v>
      </c>
      <c r="H197" s="7">
        <v>44827</v>
      </c>
      <c r="I197" s="8" t="s">
        <v>456</v>
      </c>
      <c r="J197" s="3" t="s">
        <v>457</v>
      </c>
      <c r="K197" s="9">
        <v>3570000</v>
      </c>
      <c r="L197" s="9">
        <v>0</v>
      </c>
      <c r="M197" s="9">
        <v>3570000</v>
      </c>
    </row>
    <row r="198" spans="1:13" ht="157.5" x14ac:dyDescent="0.35">
      <c r="A198" s="3" t="s">
        <v>41</v>
      </c>
      <c r="B198" s="4" t="s">
        <v>15</v>
      </c>
      <c r="C198" s="4" t="s">
        <v>276</v>
      </c>
      <c r="D198" s="3" t="s">
        <v>43</v>
      </c>
      <c r="E198" s="5" t="s">
        <v>106</v>
      </c>
      <c r="F198" s="6" t="s">
        <v>17</v>
      </c>
      <c r="G198" s="7">
        <v>44782</v>
      </c>
      <c r="H198" s="7">
        <v>44792</v>
      </c>
      <c r="I198" s="8" t="s">
        <v>277</v>
      </c>
      <c r="J198" s="3" t="s">
        <v>104</v>
      </c>
      <c r="K198" s="9">
        <v>18000000</v>
      </c>
      <c r="L198" s="9">
        <v>9000000</v>
      </c>
      <c r="M198" s="9">
        <v>9000000</v>
      </c>
    </row>
    <row r="199" spans="1:13" ht="94.5" x14ac:dyDescent="0.35">
      <c r="A199" s="3" t="s">
        <v>41</v>
      </c>
      <c r="B199" s="4" t="s">
        <v>15</v>
      </c>
      <c r="C199" s="4" t="s">
        <v>255</v>
      </c>
      <c r="D199" s="3" t="s">
        <v>43</v>
      </c>
      <c r="E199" s="5" t="s">
        <v>106</v>
      </c>
      <c r="F199" s="6" t="s">
        <v>17</v>
      </c>
      <c r="G199" s="7">
        <v>44783</v>
      </c>
      <c r="H199" s="7">
        <v>44965</v>
      </c>
      <c r="I199" s="8" t="s">
        <v>256</v>
      </c>
      <c r="J199" s="3" t="s">
        <v>104</v>
      </c>
      <c r="K199" s="9">
        <v>1500000</v>
      </c>
      <c r="L199" s="9">
        <v>1500000</v>
      </c>
      <c r="M199" s="9">
        <v>0</v>
      </c>
    </row>
    <row r="200" spans="1:13" ht="94.5" x14ac:dyDescent="0.35">
      <c r="A200" s="3" t="s">
        <v>41</v>
      </c>
      <c r="B200" s="4" t="s">
        <v>292</v>
      </c>
      <c r="C200" s="4" t="s">
        <v>255</v>
      </c>
      <c r="D200" s="3" t="s">
        <v>16</v>
      </c>
      <c r="E200" s="5" t="s">
        <v>106</v>
      </c>
      <c r="F200" s="6" t="s">
        <v>17</v>
      </c>
      <c r="G200" s="7">
        <v>44783</v>
      </c>
      <c r="H200" s="7">
        <v>44965</v>
      </c>
      <c r="I200" s="8" t="s">
        <v>256</v>
      </c>
      <c r="J200" s="3" t="s">
        <v>104</v>
      </c>
      <c r="K200" s="9">
        <v>0</v>
      </c>
      <c r="L200" s="9">
        <v>0</v>
      </c>
      <c r="M200" s="9">
        <v>0</v>
      </c>
    </row>
    <row r="201" spans="1:13" ht="141.75" x14ac:dyDescent="0.35">
      <c r="A201" s="3" t="s">
        <v>18</v>
      </c>
      <c r="B201" s="4" t="s">
        <v>301</v>
      </c>
      <c r="C201" s="4" t="s">
        <v>436</v>
      </c>
      <c r="D201" s="3" t="s">
        <v>20</v>
      </c>
      <c r="E201" s="5" t="s">
        <v>423</v>
      </c>
      <c r="F201" s="6" t="s">
        <v>22</v>
      </c>
      <c r="G201" s="7">
        <v>44786</v>
      </c>
      <c r="H201" s="7">
        <v>44900</v>
      </c>
      <c r="I201" s="8" t="s">
        <v>437</v>
      </c>
      <c r="J201" s="3" t="s">
        <v>438</v>
      </c>
      <c r="K201" s="9">
        <v>2050000</v>
      </c>
      <c r="L201" s="9">
        <v>0</v>
      </c>
      <c r="M201" s="9">
        <v>2050000</v>
      </c>
    </row>
    <row r="202" spans="1:13" ht="409.5" x14ac:dyDescent="0.35">
      <c r="A202" s="3" t="s">
        <v>41</v>
      </c>
      <c r="B202" s="4" t="s">
        <v>15</v>
      </c>
      <c r="C202" s="4" t="s">
        <v>272</v>
      </c>
      <c r="D202" s="3" t="s">
        <v>43</v>
      </c>
      <c r="E202" s="5" t="s">
        <v>106</v>
      </c>
      <c r="F202" s="6" t="s">
        <v>17</v>
      </c>
      <c r="G202" s="7">
        <v>44791</v>
      </c>
      <c r="H202" s="7">
        <v>44791</v>
      </c>
      <c r="I202" s="8" t="s">
        <v>273</v>
      </c>
      <c r="J202" s="3" t="s">
        <v>104</v>
      </c>
      <c r="K202" s="9">
        <v>14500000</v>
      </c>
      <c r="L202" s="9">
        <v>7250000</v>
      </c>
      <c r="M202" s="9">
        <v>7250000</v>
      </c>
    </row>
    <row r="203" spans="1:13" ht="409.5" x14ac:dyDescent="0.35">
      <c r="A203" s="3" t="s">
        <v>41</v>
      </c>
      <c r="B203" s="4" t="s">
        <v>15</v>
      </c>
      <c r="C203" s="4" t="s">
        <v>272</v>
      </c>
      <c r="D203" s="3" t="s">
        <v>43</v>
      </c>
      <c r="E203" s="5" t="s">
        <v>106</v>
      </c>
      <c r="F203" s="6" t="s">
        <v>17</v>
      </c>
      <c r="G203" s="7">
        <v>44791</v>
      </c>
      <c r="H203" s="7">
        <v>44791</v>
      </c>
      <c r="I203" s="8" t="s">
        <v>273</v>
      </c>
      <c r="J203" s="3" t="s">
        <v>104</v>
      </c>
      <c r="K203" s="9">
        <v>10000000</v>
      </c>
      <c r="L203" s="9">
        <v>10000000</v>
      </c>
      <c r="M203" s="9">
        <v>0</v>
      </c>
    </row>
    <row r="204" spans="1:13" ht="189" x14ac:dyDescent="0.35">
      <c r="A204" s="3" t="s">
        <v>41</v>
      </c>
      <c r="B204" s="4" t="s">
        <v>15</v>
      </c>
      <c r="C204" s="4" t="s">
        <v>280</v>
      </c>
      <c r="D204" s="3" t="s">
        <v>43</v>
      </c>
      <c r="E204" s="5" t="s">
        <v>106</v>
      </c>
      <c r="F204" s="6" t="s">
        <v>17</v>
      </c>
      <c r="G204" s="7">
        <v>44796</v>
      </c>
      <c r="H204" s="7">
        <v>44823</v>
      </c>
      <c r="I204" s="8" t="s">
        <v>281</v>
      </c>
      <c r="J204" s="3" t="s">
        <v>104</v>
      </c>
      <c r="K204" s="9">
        <v>15000000</v>
      </c>
      <c r="L204" s="9">
        <v>10000000</v>
      </c>
      <c r="M204" s="9">
        <v>5000000</v>
      </c>
    </row>
    <row r="205" spans="1:13" ht="31.5" x14ac:dyDescent="0.35">
      <c r="A205" s="3" t="s">
        <v>18</v>
      </c>
      <c r="B205" s="4" t="s">
        <v>301</v>
      </c>
      <c r="C205" s="4" t="s">
        <v>442</v>
      </c>
      <c r="D205" s="3" t="s">
        <v>26</v>
      </c>
      <c r="E205" s="5" t="s">
        <v>423</v>
      </c>
      <c r="F205" s="6" t="s">
        <v>22</v>
      </c>
      <c r="G205" s="7">
        <v>44817</v>
      </c>
      <c r="H205" s="7">
        <v>44910</v>
      </c>
      <c r="I205" s="8" t="s">
        <v>443</v>
      </c>
      <c r="J205" s="3" t="s">
        <v>444</v>
      </c>
      <c r="K205" s="9">
        <v>4537860</v>
      </c>
      <c r="L205" s="9">
        <v>0</v>
      </c>
      <c r="M205" s="9">
        <v>4537860</v>
      </c>
    </row>
    <row r="206" spans="1:13" ht="409.5" x14ac:dyDescent="0.35">
      <c r="A206" s="3" t="s">
        <v>41</v>
      </c>
      <c r="B206" s="4" t="s">
        <v>15</v>
      </c>
      <c r="C206" s="4" t="s">
        <v>216</v>
      </c>
      <c r="D206" s="3" t="s">
        <v>43</v>
      </c>
      <c r="E206" s="5" t="s">
        <v>106</v>
      </c>
      <c r="F206" s="6" t="s">
        <v>17</v>
      </c>
      <c r="G206" s="7">
        <v>44833</v>
      </c>
      <c r="H206" s="7">
        <v>45181</v>
      </c>
      <c r="I206" s="8" t="s">
        <v>217</v>
      </c>
      <c r="J206" s="3" t="s">
        <v>104</v>
      </c>
      <c r="K206" s="9">
        <v>10000000</v>
      </c>
      <c r="L206" s="9">
        <v>5000000</v>
      </c>
      <c r="M206" s="9">
        <v>5000000</v>
      </c>
    </row>
    <row r="207" spans="1:13" ht="47.25" x14ac:dyDescent="0.35">
      <c r="A207" s="3" t="s">
        <v>18</v>
      </c>
      <c r="B207" s="4" t="s">
        <v>301</v>
      </c>
      <c r="C207" s="4" t="s">
        <v>445</v>
      </c>
      <c r="D207" s="3" t="s">
        <v>20</v>
      </c>
      <c r="E207" s="5" t="s">
        <v>423</v>
      </c>
      <c r="F207" s="6" t="s">
        <v>22</v>
      </c>
      <c r="G207" s="7">
        <v>44849</v>
      </c>
      <c r="H207" s="7">
        <v>44965</v>
      </c>
      <c r="I207" s="8" t="s">
        <v>446</v>
      </c>
      <c r="J207" s="3" t="s">
        <v>447</v>
      </c>
      <c r="K207" s="9">
        <v>4900000</v>
      </c>
      <c r="L207" s="9">
        <v>0</v>
      </c>
      <c r="M207" s="9">
        <v>4900000</v>
      </c>
    </row>
    <row r="208" spans="1:13" ht="47.25" x14ac:dyDescent="0.35">
      <c r="A208" s="3" t="s">
        <v>18</v>
      </c>
      <c r="B208" s="4" t="s">
        <v>301</v>
      </c>
      <c r="C208" s="4" t="s">
        <v>439</v>
      </c>
      <c r="D208" s="3" t="s">
        <v>20</v>
      </c>
      <c r="E208" s="5" t="s">
        <v>423</v>
      </c>
      <c r="F208" s="6" t="s">
        <v>22</v>
      </c>
      <c r="G208" s="7">
        <v>44890</v>
      </c>
      <c r="H208" s="7">
        <v>44910</v>
      </c>
      <c r="I208" s="8" t="s">
        <v>440</v>
      </c>
      <c r="J208" s="3" t="s">
        <v>441</v>
      </c>
      <c r="K208" s="9">
        <v>25580881</v>
      </c>
      <c r="L208" s="9">
        <v>0</v>
      </c>
      <c r="M208" s="9">
        <v>25580881</v>
      </c>
    </row>
    <row r="209" spans="1:13" ht="63" x14ac:dyDescent="0.35">
      <c r="A209" s="3" t="s">
        <v>41</v>
      </c>
      <c r="B209" s="4" t="s">
        <v>15</v>
      </c>
      <c r="C209" s="4" t="s">
        <v>105</v>
      </c>
      <c r="D209" s="3" t="s">
        <v>43</v>
      </c>
      <c r="E209" s="5" t="s">
        <v>106</v>
      </c>
      <c r="F209" s="6" t="s">
        <v>17</v>
      </c>
      <c r="G209" s="7">
        <v>44952</v>
      </c>
      <c r="H209" s="7">
        <v>45671</v>
      </c>
      <c r="I209" s="8" t="s">
        <v>107</v>
      </c>
      <c r="J209" s="3" t="s">
        <v>62</v>
      </c>
      <c r="K209" s="9">
        <v>0</v>
      </c>
      <c r="L209" s="9">
        <v>0</v>
      </c>
      <c r="M209" s="9">
        <v>0</v>
      </c>
    </row>
    <row r="210" spans="1:13" ht="189" x14ac:dyDescent="0.35">
      <c r="A210" s="3" t="s">
        <v>294</v>
      </c>
      <c r="B210" s="4" t="s">
        <v>301</v>
      </c>
      <c r="C210" s="4" t="s">
        <v>308</v>
      </c>
      <c r="D210" s="3" t="s">
        <v>296</v>
      </c>
      <c r="E210" s="5" t="s">
        <v>297</v>
      </c>
      <c r="F210" s="6" t="s">
        <v>298</v>
      </c>
      <c r="G210" s="7">
        <v>44965</v>
      </c>
      <c r="H210" s="7">
        <v>45009</v>
      </c>
      <c r="I210" s="8" t="s">
        <v>309</v>
      </c>
      <c r="J210" s="3" t="s">
        <v>310</v>
      </c>
      <c r="K210" s="9">
        <v>10800000</v>
      </c>
      <c r="L210" s="9">
        <v>0</v>
      </c>
      <c r="M210" s="9">
        <v>10800000</v>
      </c>
    </row>
    <row r="211" spans="1:13" ht="189" x14ac:dyDescent="0.35">
      <c r="A211" s="3" t="s">
        <v>294</v>
      </c>
      <c r="B211" s="4" t="s">
        <v>301</v>
      </c>
      <c r="C211" s="4" t="s">
        <v>308</v>
      </c>
      <c r="D211" s="3" t="s">
        <v>311</v>
      </c>
      <c r="E211" s="5" t="s">
        <v>297</v>
      </c>
      <c r="F211" s="6" t="s">
        <v>298</v>
      </c>
      <c r="G211" s="7">
        <v>44965</v>
      </c>
      <c r="H211" s="7">
        <v>45009</v>
      </c>
      <c r="I211" s="8" t="s">
        <v>309</v>
      </c>
      <c r="J211" s="3" t="s">
        <v>310</v>
      </c>
      <c r="K211" s="9">
        <v>3800000</v>
      </c>
      <c r="L211" s="9">
        <v>0</v>
      </c>
      <c r="M211" s="9">
        <v>3800000</v>
      </c>
    </row>
    <row r="212" spans="1:13" ht="126" x14ac:dyDescent="0.35">
      <c r="A212" s="3" t="s">
        <v>41</v>
      </c>
      <c r="B212" s="4" t="s">
        <v>15</v>
      </c>
      <c r="C212" s="4" t="s">
        <v>248</v>
      </c>
      <c r="D212" s="3" t="s">
        <v>43</v>
      </c>
      <c r="E212" s="5" t="s">
        <v>106</v>
      </c>
      <c r="F212" s="6" t="s">
        <v>17</v>
      </c>
      <c r="G212" s="7">
        <v>44972</v>
      </c>
      <c r="H212" s="7">
        <v>45051</v>
      </c>
      <c r="I212" s="8" t="s">
        <v>249</v>
      </c>
      <c r="J212" s="3" t="s">
        <v>250</v>
      </c>
      <c r="K212" s="9">
        <v>7000000</v>
      </c>
      <c r="L212" s="9">
        <v>3500000</v>
      </c>
      <c r="M212" s="9">
        <v>3500000</v>
      </c>
    </row>
    <row r="213" spans="1:13" ht="110.25" x14ac:dyDescent="0.35">
      <c r="A213" s="3" t="s">
        <v>41</v>
      </c>
      <c r="B213" s="4" t="s">
        <v>15</v>
      </c>
      <c r="C213" s="4" t="s">
        <v>257</v>
      </c>
      <c r="D213" s="3" t="s">
        <v>43</v>
      </c>
      <c r="E213" s="5" t="s">
        <v>106</v>
      </c>
      <c r="F213" s="6" t="s">
        <v>17</v>
      </c>
      <c r="G213" s="7">
        <v>44973</v>
      </c>
      <c r="H213" s="7">
        <v>45041</v>
      </c>
      <c r="I213" s="8" t="s">
        <v>258</v>
      </c>
      <c r="J213" s="3" t="s">
        <v>259</v>
      </c>
      <c r="K213" s="9">
        <v>10000000</v>
      </c>
      <c r="L213" s="9">
        <v>10000000</v>
      </c>
      <c r="M213" s="9">
        <v>0</v>
      </c>
    </row>
    <row r="214" spans="1:13" ht="31.5" x14ac:dyDescent="0.35">
      <c r="A214" s="3" t="s">
        <v>294</v>
      </c>
      <c r="B214" s="4" t="s">
        <v>301</v>
      </c>
      <c r="C214" s="4" t="s">
        <v>305</v>
      </c>
      <c r="D214" s="3" t="s">
        <v>296</v>
      </c>
      <c r="E214" s="5" t="s">
        <v>297</v>
      </c>
      <c r="F214" s="6" t="s">
        <v>298</v>
      </c>
      <c r="G214" s="7">
        <v>44976</v>
      </c>
      <c r="H214" s="7">
        <v>45099</v>
      </c>
      <c r="I214" s="8" t="s">
        <v>306</v>
      </c>
      <c r="J214" s="3" t="s">
        <v>307</v>
      </c>
      <c r="K214" s="9">
        <v>7300000</v>
      </c>
      <c r="L214" s="9">
        <v>0</v>
      </c>
      <c r="M214" s="9">
        <v>7300000</v>
      </c>
    </row>
    <row r="215" spans="1:13" ht="141.75" x14ac:dyDescent="0.35">
      <c r="A215" s="3" t="s">
        <v>41</v>
      </c>
      <c r="B215" s="4" t="s">
        <v>301</v>
      </c>
      <c r="C215" s="4" t="s">
        <v>592</v>
      </c>
      <c r="D215" s="3" t="s">
        <v>43</v>
      </c>
      <c r="E215" s="5" t="s">
        <v>106</v>
      </c>
      <c r="F215" s="6" t="s">
        <v>17</v>
      </c>
      <c r="G215" s="7">
        <v>44991</v>
      </c>
      <c r="H215" s="7">
        <v>45354</v>
      </c>
      <c r="I215" s="8" t="s">
        <v>593</v>
      </c>
      <c r="J215" s="3" t="s">
        <v>594</v>
      </c>
      <c r="K215" s="9">
        <v>7000000</v>
      </c>
      <c r="L215" s="9">
        <v>0</v>
      </c>
      <c r="M215" s="9">
        <v>7000000</v>
      </c>
    </row>
    <row r="216" spans="1:13" ht="31.5" x14ac:dyDescent="0.35">
      <c r="A216" s="3" t="s">
        <v>294</v>
      </c>
      <c r="B216" s="4" t="s">
        <v>301</v>
      </c>
      <c r="C216" s="4" t="s">
        <v>312</v>
      </c>
      <c r="D216" s="3" t="s">
        <v>296</v>
      </c>
      <c r="E216" s="5" t="s">
        <v>297</v>
      </c>
      <c r="F216" s="6" t="s">
        <v>298</v>
      </c>
      <c r="G216" s="7">
        <v>45004</v>
      </c>
      <c r="H216" s="7">
        <v>45049</v>
      </c>
      <c r="I216" s="8" t="s">
        <v>313</v>
      </c>
      <c r="J216" s="3" t="s">
        <v>314</v>
      </c>
      <c r="K216" s="9">
        <v>10800000</v>
      </c>
      <c r="L216" s="9">
        <v>0</v>
      </c>
      <c r="M216" s="9">
        <v>10800000</v>
      </c>
    </row>
    <row r="217" spans="1:13" ht="47.25" x14ac:dyDescent="0.35">
      <c r="A217" s="3" t="s">
        <v>294</v>
      </c>
      <c r="B217" s="4" t="s">
        <v>301</v>
      </c>
      <c r="C217" s="4" t="s">
        <v>315</v>
      </c>
      <c r="D217" s="3" t="s">
        <v>296</v>
      </c>
      <c r="E217" s="5" t="s">
        <v>297</v>
      </c>
      <c r="F217" s="6" t="s">
        <v>298</v>
      </c>
      <c r="G217" s="7">
        <v>45004</v>
      </c>
      <c r="H217" s="7">
        <v>45049</v>
      </c>
      <c r="I217" s="8" t="s">
        <v>316</v>
      </c>
      <c r="J217" s="3" t="s">
        <v>317</v>
      </c>
      <c r="K217" s="9">
        <v>10800000</v>
      </c>
      <c r="L217" s="9">
        <v>0</v>
      </c>
      <c r="M217" s="9">
        <v>10800000</v>
      </c>
    </row>
    <row r="218" spans="1:13" ht="236.25" x14ac:dyDescent="0.35">
      <c r="A218" s="3" t="s">
        <v>41</v>
      </c>
      <c r="B218" s="4" t="s">
        <v>15</v>
      </c>
      <c r="C218" s="4" t="s">
        <v>260</v>
      </c>
      <c r="D218" s="3" t="s">
        <v>43</v>
      </c>
      <c r="E218" s="5" t="s">
        <v>106</v>
      </c>
      <c r="F218" s="6" t="s">
        <v>17</v>
      </c>
      <c r="G218" s="7">
        <v>45012</v>
      </c>
      <c r="H218" s="7">
        <v>45041</v>
      </c>
      <c r="I218" s="8" t="s">
        <v>261</v>
      </c>
      <c r="J218" s="3" t="s">
        <v>262</v>
      </c>
      <c r="K218" s="9">
        <v>10000000</v>
      </c>
      <c r="L218" s="9">
        <v>10000000</v>
      </c>
      <c r="M218" s="9">
        <v>0</v>
      </c>
    </row>
    <row r="219" spans="1:13" ht="283.5" x14ac:dyDescent="0.35">
      <c r="A219" s="3" t="s">
        <v>41</v>
      </c>
      <c r="B219" s="4" t="s">
        <v>15</v>
      </c>
      <c r="C219" s="4" t="s">
        <v>218</v>
      </c>
      <c r="D219" s="3" t="s">
        <v>43</v>
      </c>
      <c r="E219" s="5" t="s">
        <v>106</v>
      </c>
      <c r="F219" s="6" t="s">
        <v>17</v>
      </c>
      <c r="G219" s="7">
        <v>45013</v>
      </c>
      <c r="H219" s="7">
        <v>45177</v>
      </c>
      <c r="I219" s="8" t="s">
        <v>219</v>
      </c>
      <c r="J219" s="3" t="s">
        <v>220</v>
      </c>
      <c r="K219" s="9">
        <v>7000000</v>
      </c>
      <c r="L219" s="9">
        <v>3500000</v>
      </c>
      <c r="M219" s="9">
        <v>3500000</v>
      </c>
    </row>
    <row r="220" spans="1:13" ht="31.5" x14ac:dyDescent="0.35">
      <c r="A220" s="3" t="s">
        <v>18</v>
      </c>
      <c r="B220" s="4" t="s">
        <v>301</v>
      </c>
      <c r="C220" s="4" t="s">
        <v>429</v>
      </c>
      <c r="D220" s="3" t="s">
        <v>430</v>
      </c>
      <c r="E220" s="5" t="s">
        <v>423</v>
      </c>
      <c r="F220" s="6" t="s">
        <v>22</v>
      </c>
      <c r="G220" s="7">
        <v>45026</v>
      </c>
      <c r="H220" s="7">
        <v>45167</v>
      </c>
      <c r="I220" s="8" t="s">
        <v>431</v>
      </c>
      <c r="J220" s="3" t="s">
        <v>432</v>
      </c>
      <c r="K220" s="9">
        <v>327000</v>
      </c>
      <c r="L220" s="9">
        <v>0</v>
      </c>
      <c r="M220" s="9">
        <v>327000</v>
      </c>
    </row>
    <row r="221" spans="1:13" ht="393.75" x14ac:dyDescent="0.35">
      <c r="A221" s="3" t="s">
        <v>18</v>
      </c>
      <c r="B221" s="4" t="s">
        <v>301</v>
      </c>
      <c r="C221" s="4" t="s">
        <v>421</v>
      </c>
      <c r="D221" s="3" t="s">
        <v>422</v>
      </c>
      <c r="E221" s="5" t="s">
        <v>423</v>
      </c>
      <c r="F221" s="6" t="s">
        <v>22</v>
      </c>
      <c r="G221" s="7">
        <v>45038</v>
      </c>
      <c r="H221" s="7">
        <v>45160</v>
      </c>
      <c r="I221" s="8" t="s">
        <v>424</v>
      </c>
      <c r="J221" s="3" t="s">
        <v>425</v>
      </c>
      <c r="K221" s="9">
        <v>10253900</v>
      </c>
      <c r="L221" s="9">
        <v>0</v>
      </c>
      <c r="M221" s="9">
        <v>10253900</v>
      </c>
    </row>
    <row r="222" spans="1:13" ht="409.5" x14ac:dyDescent="0.35">
      <c r="A222" s="3" t="s">
        <v>18</v>
      </c>
      <c r="B222" s="4" t="s">
        <v>15</v>
      </c>
      <c r="C222" s="4" t="s">
        <v>33</v>
      </c>
      <c r="D222" s="3" t="s">
        <v>34</v>
      </c>
      <c r="E222" s="5" t="s">
        <v>35</v>
      </c>
      <c r="F222" s="6" t="s">
        <v>36</v>
      </c>
      <c r="G222" s="7">
        <v>45070</v>
      </c>
      <c r="H222" s="7">
        <v>45211</v>
      </c>
      <c r="I222" s="8" t="s">
        <v>37</v>
      </c>
      <c r="J222" s="3" t="s">
        <v>38</v>
      </c>
      <c r="K222" s="9">
        <v>48275475</v>
      </c>
      <c r="L222" s="9">
        <v>48275475</v>
      </c>
      <c r="M222" s="9">
        <v>0</v>
      </c>
    </row>
    <row r="223" spans="1:13" ht="330.75" x14ac:dyDescent="0.35">
      <c r="A223" s="3" t="s">
        <v>41</v>
      </c>
      <c r="B223" s="4" t="s">
        <v>301</v>
      </c>
      <c r="C223" s="4" t="s">
        <v>589</v>
      </c>
      <c r="D223" s="3" t="s">
        <v>43</v>
      </c>
      <c r="E223" s="5" t="s">
        <v>60</v>
      </c>
      <c r="F223" s="6" t="s">
        <v>17</v>
      </c>
      <c r="G223" s="7">
        <v>45105</v>
      </c>
      <c r="H223" s="7">
        <v>45135</v>
      </c>
      <c r="I223" s="8" t="s">
        <v>590</v>
      </c>
      <c r="J223" s="3" t="s">
        <v>591</v>
      </c>
      <c r="K223" s="9">
        <v>10428400</v>
      </c>
      <c r="L223" s="9">
        <v>0</v>
      </c>
      <c r="M223" s="9">
        <v>10428400</v>
      </c>
    </row>
    <row r="224" spans="1:13" ht="110.25" x14ac:dyDescent="0.35">
      <c r="A224" s="3" t="s">
        <v>18</v>
      </c>
      <c r="B224" s="4" t="s">
        <v>292</v>
      </c>
      <c r="C224" s="4" t="s">
        <v>350</v>
      </c>
      <c r="D224" s="3" t="s">
        <v>34</v>
      </c>
      <c r="E224" s="5" t="s">
        <v>351</v>
      </c>
      <c r="F224" s="6" t="s">
        <v>36</v>
      </c>
      <c r="G224" s="7">
        <v>45118</v>
      </c>
      <c r="H224" s="7">
        <v>45212</v>
      </c>
      <c r="I224" s="8" t="s">
        <v>352</v>
      </c>
      <c r="J224" s="3" t="s">
        <v>353</v>
      </c>
      <c r="K224" s="9">
        <v>0</v>
      </c>
      <c r="L224" s="9">
        <v>0</v>
      </c>
      <c r="M224" s="9">
        <v>0</v>
      </c>
    </row>
    <row r="225" spans="1:13" ht="31.5" x14ac:dyDescent="0.35">
      <c r="A225" s="3" t="s">
        <v>294</v>
      </c>
      <c r="B225" s="4" t="s">
        <v>15</v>
      </c>
      <c r="C225" s="4" t="s">
        <v>295</v>
      </c>
      <c r="D225" s="3" t="s">
        <v>296</v>
      </c>
      <c r="E225" s="5" t="s">
        <v>297</v>
      </c>
      <c r="F225" s="6" t="s">
        <v>298</v>
      </c>
      <c r="G225" s="7">
        <v>45121</v>
      </c>
      <c r="H225" s="7">
        <v>45393</v>
      </c>
      <c r="I225" s="8" t="s">
        <v>299</v>
      </c>
      <c r="J225" s="3" t="s">
        <v>300</v>
      </c>
      <c r="K225" s="9">
        <v>0</v>
      </c>
      <c r="L225" s="9">
        <v>0</v>
      </c>
      <c r="M225" s="9">
        <v>0</v>
      </c>
    </row>
    <row r="226" spans="1:13" ht="94.5" x14ac:dyDescent="0.35">
      <c r="A226" s="3" t="s">
        <v>18</v>
      </c>
      <c r="B226" s="4" t="s">
        <v>15</v>
      </c>
      <c r="C226" s="4" t="s">
        <v>29</v>
      </c>
      <c r="D226" s="3" t="s">
        <v>30</v>
      </c>
      <c r="E226" s="5" t="s">
        <v>21</v>
      </c>
      <c r="F226" s="6" t="s">
        <v>22</v>
      </c>
      <c r="G226" s="7">
        <v>45129</v>
      </c>
      <c r="H226" s="7">
        <v>45362</v>
      </c>
      <c r="I226" s="8" t="s">
        <v>31</v>
      </c>
      <c r="J226" s="3" t="s">
        <v>32</v>
      </c>
      <c r="K226" s="9">
        <v>80000000</v>
      </c>
      <c r="L226" s="9">
        <v>80000000</v>
      </c>
      <c r="M226" s="9">
        <v>0</v>
      </c>
    </row>
    <row r="227" spans="1:13" ht="78.75" x14ac:dyDescent="0.35">
      <c r="A227" s="3" t="s">
        <v>294</v>
      </c>
      <c r="B227" s="4" t="s">
        <v>301</v>
      </c>
      <c r="C227" s="4" t="s">
        <v>302</v>
      </c>
      <c r="D227" s="3" t="s">
        <v>296</v>
      </c>
      <c r="E227" s="5" t="s">
        <v>297</v>
      </c>
      <c r="F227" s="6" t="s">
        <v>298</v>
      </c>
      <c r="G227" s="7">
        <v>45130</v>
      </c>
      <c r="H227" s="7">
        <v>45216</v>
      </c>
      <c r="I227" s="8" t="s">
        <v>303</v>
      </c>
      <c r="J227" s="3" t="s">
        <v>304</v>
      </c>
      <c r="K227" s="9">
        <v>10800000</v>
      </c>
      <c r="L227" s="9">
        <v>0</v>
      </c>
      <c r="M227" s="9">
        <v>10800000</v>
      </c>
    </row>
    <row r="228" spans="1:13" ht="236.25" x14ac:dyDescent="0.35">
      <c r="A228" s="3" t="s">
        <v>18</v>
      </c>
      <c r="B228" s="4" t="s">
        <v>301</v>
      </c>
      <c r="C228" s="4" t="s">
        <v>406</v>
      </c>
      <c r="D228" s="3" t="s">
        <v>26</v>
      </c>
      <c r="E228" s="5" t="s">
        <v>21</v>
      </c>
      <c r="F228" s="6" t="s">
        <v>22</v>
      </c>
      <c r="G228" s="7">
        <v>45142</v>
      </c>
      <c r="H228" s="7">
        <v>45275</v>
      </c>
      <c r="I228" s="8" t="s">
        <v>407</v>
      </c>
      <c r="J228" s="3" t="s">
        <v>408</v>
      </c>
      <c r="K228" s="9">
        <v>682000</v>
      </c>
      <c r="L228" s="9">
        <v>0</v>
      </c>
      <c r="M228" s="9">
        <v>682000</v>
      </c>
    </row>
    <row r="229" spans="1:13" ht="393.75" x14ac:dyDescent="0.35">
      <c r="A229" s="3" t="s">
        <v>18</v>
      </c>
      <c r="B229" s="4" t="s">
        <v>301</v>
      </c>
      <c r="C229" s="4" t="s">
        <v>403</v>
      </c>
      <c r="D229" s="3" t="s">
        <v>34</v>
      </c>
      <c r="E229" s="5" t="s">
        <v>351</v>
      </c>
      <c r="F229" s="6" t="s">
        <v>36</v>
      </c>
      <c r="G229" s="7">
        <v>45146</v>
      </c>
      <c r="H229" s="7">
        <v>45232</v>
      </c>
      <c r="I229" s="8" t="s">
        <v>404</v>
      </c>
      <c r="J229" s="3" t="s">
        <v>405</v>
      </c>
      <c r="K229" s="9">
        <v>3298655</v>
      </c>
      <c r="L229" s="9">
        <v>0</v>
      </c>
      <c r="M229" s="9">
        <v>3298655</v>
      </c>
    </row>
    <row r="230" spans="1:13" ht="409.5" x14ac:dyDescent="0.35">
      <c r="A230" s="3" t="s">
        <v>41</v>
      </c>
      <c r="B230" s="4" t="s">
        <v>301</v>
      </c>
      <c r="C230" s="4" t="s">
        <v>595</v>
      </c>
      <c r="D230" s="3" t="s">
        <v>43</v>
      </c>
      <c r="E230" s="5" t="s">
        <v>60</v>
      </c>
      <c r="F230" s="6" t="s">
        <v>17</v>
      </c>
      <c r="G230" s="7">
        <v>45147</v>
      </c>
      <c r="H230" s="7">
        <v>45177</v>
      </c>
      <c r="I230" s="8" t="s">
        <v>596</v>
      </c>
      <c r="J230" s="3" t="s">
        <v>597</v>
      </c>
      <c r="K230" s="9">
        <v>10000000</v>
      </c>
      <c r="L230" s="9">
        <v>0</v>
      </c>
      <c r="M230" s="9">
        <v>10000000</v>
      </c>
    </row>
    <row r="231" spans="1:13" ht="236.25" x14ac:dyDescent="0.35">
      <c r="A231" s="3" t="s">
        <v>41</v>
      </c>
      <c r="B231" s="4" t="s">
        <v>301</v>
      </c>
      <c r="C231" s="4" t="s">
        <v>598</v>
      </c>
      <c r="D231" s="3" t="s">
        <v>43</v>
      </c>
      <c r="E231" s="5" t="s">
        <v>60</v>
      </c>
      <c r="F231" s="6" t="s">
        <v>17</v>
      </c>
      <c r="G231" s="7">
        <v>45147</v>
      </c>
      <c r="H231" s="7">
        <v>45155</v>
      </c>
      <c r="I231" s="8" t="s">
        <v>599</v>
      </c>
      <c r="J231" s="3" t="s">
        <v>600</v>
      </c>
      <c r="K231" s="9">
        <v>14599760</v>
      </c>
      <c r="L231" s="9">
        <v>0</v>
      </c>
      <c r="M231" s="9">
        <v>14599760</v>
      </c>
    </row>
    <row r="232" spans="1:13" ht="409.5" x14ac:dyDescent="0.35">
      <c r="A232" s="3" t="s">
        <v>41</v>
      </c>
      <c r="B232" s="4" t="s">
        <v>15</v>
      </c>
      <c r="C232" s="4" t="s">
        <v>213</v>
      </c>
      <c r="D232" s="3" t="s">
        <v>16</v>
      </c>
      <c r="E232" s="5" t="s">
        <v>60</v>
      </c>
      <c r="F232" s="6" t="s">
        <v>17</v>
      </c>
      <c r="G232" s="7">
        <v>45160</v>
      </c>
      <c r="H232" s="7">
        <v>45252</v>
      </c>
      <c r="I232" s="8" t="s">
        <v>214</v>
      </c>
      <c r="J232" s="3" t="s">
        <v>215</v>
      </c>
      <c r="K232" s="9">
        <v>15000000</v>
      </c>
      <c r="L232" s="9">
        <v>7500000</v>
      </c>
      <c r="M232" s="9">
        <v>7500000</v>
      </c>
    </row>
    <row r="233" spans="1:13" ht="31.5" x14ac:dyDescent="0.35">
      <c r="A233" s="3" t="s">
        <v>18</v>
      </c>
      <c r="B233" s="4" t="s">
        <v>301</v>
      </c>
      <c r="C233" s="4" t="s">
        <v>366</v>
      </c>
      <c r="D233" s="3" t="s">
        <v>296</v>
      </c>
      <c r="E233" s="5" t="s">
        <v>331</v>
      </c>
      <c r="F233" s="6" t="s">
        <v>298</v>
      </c>
      <c r="G233" s="7">
        <v>45170</v>
      </c>
      <c r="H233" s="7">
        <v>45477</v>
      </c>
      <c r="I233" s="8" t="s">
        <v>367</v>
      </c>
      <c r="J233" s="3" t="s">
        <v>368</v>
      </c>
      <c r="K233" s="9">
        <v>15000000</v>
      </c>
      <c r="L233" s="9">
        <v>0</v>
      </c>
      <c r="M233" s="9">
        <v>15000000</v>
      </c>
    </row>
    <row r="234" spans="1:13" ht="47.25" x14ac:dyDescent="0.35">
      <c r="A234" s="3" t="s">
        <v>18</v>
      </c>
      <c r="B234" s="4" t="s">
        <v>301</v>
      </c>
      <c r="C234" s="4" t="s">
        <v>426</v>
      </c>
      <c r="D234" s="3" t="s">
        <v>296</v>
      </c>
      <c r="E234" s="5" t="s">
        <v>331</v>
      </c>
      <c r="F234" s="6" t="s">
        <v>298</v>
      </c>
      <c r="G234" s="7">
        <v>45170</v>
      </c>
      <c r="H234" s="7">
        <v>45176</v>
      </c>
      <c r="I234" s="8" t="s">
        <v>427</v>
      </c>
      <c r="J234" s="3" t="s">
        <v>428</v>
      </c>
      <c r="K234" s="9">
        <v>15000000</v>
      </c>
      <c r="L234" s="9">
        <v>0</v>
      </c>
      <c r="M234" s="9">
        <v>15000000</v>
      </c>
    </row>
    <row r="235" spans="1:13" ht="141.75" x14ac:dyDescent="0.35">
      <c r="A235" s="3" t="s">
        <v>18</v>
      </c>
      <c r="B235" s="4" t="s">
        <v>301</v>
      </c>
      <c r="C235" s="4" t="s">
        <v>409</v>
      </c>
      <c r="D235" s="3" t="s">
        <v>26</v>
      </c>
      <c r="E235" s="5" t="s">
        <v>21</v>
      </c>
      <c r="F235" s="6" t="s">
        <v>22</v>
      </c>
      <c r="G235" s="7">
        <v>45172</v>
      </c>
      <c r="H235" s="7">
        <v>45369</v>
      </c>
      <c r="I235" s="8" t="s">
        <v>410</v>
      </c>
      <c r="J235" s="3" t="s">
        <v>411</v>
      </c>
      <c r="K235" s="9">
        <v>2500000</v>
      </c>
      <c r="L235" s="9">
        <v>0</v>
      </c>
      <c r="M235" s="9">
        <v>2500000</v>
      </c>
    </row>
    <row r="236" spans="1:13" ht="110.25" x14ac:dyDescent="0.35">
      <c r="A236" s="3" t="s">
        <v>18</v>
      </c>
      <c r="B236" s="4" t="s">
        <v>15</v>
      </c>
      <c r="C236" s="4" t="s">
        <v>334</v>
      </c>
      <c r="D236" s="3" t="s">
        <v>335</v>
      </c>
      <c r="E236" s="5" t="s">
        <v>336</v>
      </c>
      <c r="F236" s="6" t="s">
        <v>337</v>
      </c>
      <c r="G236" s="7">
        <v>45195</v>
      </c>
      <c r="H236" s="7">
        <v>45245</v>
      </c>
      <c r="I236" s="8" t="s">
        <v>338</v>
      </c>
      <c r="J236" s="3" t="s">
        <v>339</v>
      </c>
      <c r="K236" s="9">
        <v>0</v>
      </c>
      <c r="L236" s="9">
        <v>0</v>
      </c>
      <c r="M236" s="9">
        <v>0</v>
      </c>
    </row>
    <row r="237" spans="1:13" ht="157.5" x14ac:dyDescent="0.35">
      <c r="A237" s="3" t="s">
        <v>18</v>
      </c>
      <c r="B237" s="4" t="s">
        <v>301</v>
      </c>
      <c r="C237" s="4" t="s">
        <v>415</v>
      </c>
      <c r="D237" s="3" t="s">
        <v>30</v>
      </c>
      <c r="E237" s="5" t="s">
        <v>21</v>
      </c>
      <c r="F237" s="6" t="s">
        <v>22</v>
      </c>
      <c r="G237" s="7">
        <v>45196</v>
      </c>
      <c r="H237" s="7">
        <v>45233</v>
      </c>
      <c r="I237" s="8" t="s">
        <v>416</v>
      </c>
      <c r="J237" s="3" t="s">
        <v>417</v>
      </c>
      <c r="K237" s="9">
        <v>916486</v>
      </c>
      <c r="L237" s="9">
        <v>0</v>
      </c>
      <c r="M237" s="9">
        <v>916486</v>
      </c>
    </row>
    <row r="238" spans="1:13" ht="78.75" x14ac:dyDescent="0.35">
      <c r="A238" s="3" t="s">
        <v>18</v>
      </c>
      <c r="B238" s="4" t="s">
        <v>301</v>
      </c>
      <c r="C238" s="4" t="s">
        <v>412</v>
      </c>
      <c r="D238" s="3" t="s">
        <v>26</v>
      </c>
      <c r="E238" s="5" t="s">
        <v>21</v>
      </c>
      <c r="F238" s="6" t="s">
        <v>22</v>
      </c>
      <c r="G238" s="7">
        <v>45211</v>
      </c>
      <c r="H238" s="7">
        <v>45490</v>
      </c>
      <c r="I238" s="8" t="s">
        <v>413</v>
      </c>
      <c r="J238" s="3" t="s">
        <v>414</v>
      </c>
      <c r="K238" s="9">
        <v>17148400</v>
      </c>
      <c r="L238" s="9">
        <v>0</v>
      </c>
      <c r="M238" s="9">
        <v>17148400</v>
      </c>
    </row>
    <row r="239" spans="1:13" ht="31.5" x14ac:dyDescent="0.35">
      <c r="A239" s="3" t="s">
        <v>18</v>
      </c>
      <c r="B239" s="4" t="s">
        <v>301</v>
      </c>
      <c r="C239" s="4" t="s">
        <v>375</v>
      </c>
      <c r="D239" s="3" t="s">
        <v>296</v>
      </c>
      <c r="E239" s="5" t="s">
        <v>331</v>
      </c>
      <c r="F239" s="6" t="s">
        <v>298</v>
      </c>
      <c r="G239" s="7">
        <v>45213</v>
      </c>
      <c r="H239" s="7">
        <v>45393</v>
      </c>
      <c r="I239" s="8" t="s">
        <v>376</v>
      </c>
      <c r="J239" s="3" t="s">
        <v>377</v>
      </c>
      <c r="K239" s="9">
        <v>15000000</v>
      </c>
      <c r="L239" s="9">
        <v>0</v>
      </c>
      <c r="M239" s="9">
        <v>15000000</v>
      </c>
    </row>
    <row r="240" spans="1:13" ht="346.5" x14ac:dyDescent="0.35">
      <c r="A240" s="3" t="s">
        <v>18</v>
      </c>
      <c r="B240" s="4" t="s">
        <v>15</v>
      </c>
      <c r="C240" s="4" t="s">
        <v>340</v>
      </c>
      <c r="D240" s="3" t="s">
        <v>26</v>
      </c>
      <c r="E240" s="5" t="s">
        <v>21</v>
      </c>
      <c r="F240" s="6" t="s">
        <v>22</v>
      </c>
      <c r="G240" s="7">
        <v>45225</v>
      </c>
      <c r="H240" s="7">
        <v>45432</v>
      </c>
      <c r="I240" s="8" t="s">
        <v>341</v>
      </c>
      <c r="J240" s="3" t="s">
        <v>342</v>
      </c>
      <c r="K240" s="9">
        <v>0</v>
      </c>
      <c r="L240" s="9">
        <v>0</v>
      </c>
      <c r="M240" s="9">
        <v>0</v>
      </c>
    </row>
    <row r="241" spans="1:13" ht="63" x14ac:dyDescent="0.35">
      <c r="A241" s="3" t="s">
        <v>41</v>
      </c>
      <c r="B241" s="4" t="s">
        <v>15</v>
      </c>
      <c r="C241" s="4" t="s">
        <v>59</v>
      </c>
      <c r="D241" s="3" t="s">
        <v>43</v>
      </c>
      <c r="E241" s="5" t="s">
        <v>60</v>
      </c>
      <c r="F241" s="6" t="s">
        <v>17</v>
      </c>
      <c r="G241" s="7">
        <v>45260</v>
      </c>
      <c r="H241" s="7">
        <v>45684</v>
      </c>
      <c r="I241" s="8" t="s">
        <v>61</v>
      </c>
      <c r="J241" s="3" t="s">
        <v>62</v>
      </c>
      <c r="K241" s="9">
        <v>20000000</v>
      </c>
      <c r="L241" s="9">
        <v>20000000</v>
      </c>
      <c r="M241" s="9">
        <v>0</v>
      </c>
    </row>
    <row r="242" spans="1:13" ht="78.75" x14ac:dyDescent="0.35">
      <c r="A242" s="3" t="s">
        <v>41</v>
      </c>
      <c r="B242" s="4" t="s">
        <v>15</v>
      </c>
      <c r="C242" s="4" t="s">
        <v>121</v>
      </c>
      <c r="D242" s="3" t="s">
        <v>43</v>
      </c>
      <c r="E242" s="5" t="s">
        <v>60</v>
      </c>
      <c r="F242" s="6" t="s">
        <v>17</v>
      </c>
      <c r="G242" s="7">
        <v>45266</v>
      </c>
      <c r="H242" s="7">
        <v>45421</v>
      </c>
      <c r="I242" s="8" t="s">
        <v>122</v>
      </c>
      <c r="J242" s="3" t="s">
        <v>104</v>
      </c>
      <c r="K242" s="9">
        <v>12000000</v>
      </c>
      <c r="L242" s="9">
        <v>12000000</v>
      </c>
      <c r="M242" s="9">
        <v>0</v>
      </c>
    </row>
    <row r="243" spans="1:13" ht="31.5" x14ac:dyDescent="0.35">
      <c r="A243" s="3" t="s">
        <v>18</v>
      </c>
      <c r="B243" s="4" t="s">
        <v>301</v>
      </c>
      <c r="C243" s="4" t="s">
        <v>363</v>
      </c>
      <c r="D243" s="3" t="s">
        <v>296</v>
      </c>
      <c r="E243" s="5" t="s">
        <v>331</v>
      </c>
      <c r="F243" s="6" t="s">
        <v>298</v>
      </c>
      <c r="G243" s="7">
        <v>45270</v>
      </c>
      <c r="H243" s="7">
        <v>45439</v>
      </c>
      <c r="I243" s="8" t="s">
        <v>364</v>
      </c>
      <c r="J243" s="3" t="s">
        <v>365</v>
      </c>
      <c r="K243" s="9">
        <v>15000000</v>
      </c>
      <c r="L243" s="9">
        <v>0</v>
      </c>
      <c r="M243" s="9">
        <v>15000000</v>
      </c>
    </row>
    <row r="244" spans="1:13" ht="31.5" x14ac:dyDescent="0.35">
      <c r="A244" s="3" t="s">
        <v>18</v>
      </c>
      <c r="B244" s="4" t="s">
        <v>301</v>
      </c>
      <c r="C244" s="4" t="s">
        <v>378</v>
      </c>
      <c r="D244" s="3" t="s">
        <v>296</v>
      </c>
      <c r="E244" s="5" t="s">
        <v>331</v>
      </c>
      <c r="F244" s="6" t="s">
        <v>298</v>
      </c>
      <c r="G244" s="7">
        <v>45271</v>
      </c>
      <c r="H244" s="7">
        <v>45385</v>
      </c>
      <c r="I244" s="8" t="s">
        <v>379</v>
      </c>
      <c r="J244" s="3" t="s">
        <v>380</v>
      </c>
      <c r="K244" s="9">
        <v>15000000</v>
      </c>
      <c r="L244" s="9">
        <v>0</v>
      </c>
      <c r="M244" s="9">
        <v>15000000</v>
      </c>
    </row>
    <row r="245" spans="1:13" ht="15.75" x14ac:dyDescent="0.35">
      <c r="A245" s="3" t="s">
        <v>18</v>
      </c>
      <c r="B245" s="4" t="s">
        <v>301</v>
      </c>
      <c r="C245" s="4" t="s">
        <v>418</v>
      </c>
      <c r="D245" s="3" t="s">
        <v>296</v>
      </c>
      <c r="E245" s="5" t="s">
        <v>331</v>
      </c>
      <c r="F245" s="6" t="s">
        <v>298</v>
      </c>
      <c r="G245" s="7">
        <v>45305</v>
      </c>
      <c r="H245" s="7">
        <v>45343</v>
      </c>
      <c r="I245" s="8" t="s">
        <v>419</v>
      </c>
      <c r="J245" s="3" t="s">
        <v>420</v>
      </c>
      <c r="K245" s="9">
        <v>15000000</v>
      </c>
      <c r="L245" s="9">
        <v>0</v>
      </c>
      <c r="M245" s="9">
        <v>15000000</v>
      </c>
    </row>
    <row r="246" spans="1:13" ht="47.25" x14ac:dyDescent="0.35">
      <c r="A246" s="3" t="s">
        <v>18</v>
      </c>
      <c r="B246" s="4" t="s">
        <v>292</v>
      </c>
      <c r="C246" s="4" t="s">
        <v>347</v>
      </c>
      <c r="D246" s="3" t="s">
        <v>296</v>
      </c>
      <c r="E246" s="5" t="s">
        <v>331</v>
      </c>
      <c r="F246" s="6" t="s">
        <v>298</v>
      </c>
      <c r="G246" s="7">
        <v>45309</v>
      </c>
      <c r="H246" s="7">
        <v>45417</v>
      </c>
      <c r="I246" s="8" t="s">
        <v>348</v>
      </c>
      <c r="J246" s="3" t="s">
        <v>349</v>
      </c>
      <c r="K246" s="9">
        <v>0</v>
      </c>
      <c r="L246" s="9">
        <v>0</v>
      </c>
      <c r="M246" s="9">
        <v>0</v>
      </c>
    </row>
    <row r="247" spans="1:13" ht="110.25" x14ac:dyDescent="0.35">
      <c r="A247" s="3" t="s">
        <v>41</v>
      </c>
      <c r="B247" s="4" t="s">
        <v>301</v>
      </c>
      <c r="C247" s="4" t="s">
        <v>586</v>
      </c>
      <c r="D247" s="3" t="s">
        <v>16</v>
      </c>
      <c r="E247" s="5" t="s">
        <v>60</v>
      </c>
      <c r="F247" s="6" t="s">
        <v>17</v>
      </c>
      <c r="G247" s="7">
        <v>45321</v>
      </c>
      <c r="H247" s="7">
        <v>45329</v>
      </c>
      <c r="I247" s="8" t="s">
        <v>587</v>
      </c>
      <c r="J247" s="3" t="s">
        <v>588</v>
      </c>
      <c r="K247" s="9">
        <v>10000000</v>
      </c>
      <c r="L247" s="9">
        <v>0</v>
      </c>
      <c r="M247" s="9">
        <v>10000000</v>
      </c>
    </row>
    <row r="248" spans="1:13" ht="110.25" x14ac:dyDescent="0.35">
      <c r="A248" s="3" t="s">
        <v>41</v>
      </c>
      <c r="B248" s="4" t="s">
        <v>301</v>
      </c>
      <c r="C248" s="4" t="s">
        <v>586</v>
      </c>
      <c r="D248" s="3"/>
      <c r="E248" s="5" t="s">
        <v>60</v>
      </c>
      <c r="F248" s="6" t="s">
        <v>17</v>
      </c>
      <c r="G248" s="7">
        <v>45321</v>
      </c>
      <c r="H248" s="7">
        <v>45329</v>
      </c>
      <c r="I248" s="8" t="s">
        <v>587</v>
      </c>
      <c r="J248" s="3" t="s">
        <v>588</v>
      </c>
      <c r="K248" s="9">
        <v>0</v>
      </c>
      <c r="L248" s="9">
        <v>0</v>
      </c>
      <c r="M248" s="9">
        <v>0</v>
      </c>
    </row>
    <row r="249" spans="1:13" ht="157.5" x14ac:dyDescent="0.35">
      <c r="A249" s="3" t="s">
        <v>41</v>
      </c>
      <c r="B249" s="4" t="s">
        <v>15</v>
      </c>
      <c r="C249" s="4" t="s">
        <v>123</v>
      </c>
      <c r="D249" s="3" t="s">
        <v>43</v>
      </c>
      <c r="E249" s="5" t="s">
        <v>60</v>
      </c>
      <c r="F249" s="6" t="s">
        <v>17</v>
      </c>
      <c r="G249" s="7">
        <v>45337</v>
      </c>
      <c r="H249" s="7">
        <v>45432</v>
      </c>
      <c r="I249" s="8" t="s">
        <v>124</v>
      </c>
      <c r="J249" s="3" t="s">
        <v>104</v>
      </c>
      <c r="K249" s="9">
        <v>12000000</v>
      </c>
      <c r="L249" s="9">
        <v>12000000</v>
      </c>
      <c r="M249" s="9">
        <v>0</v>
      </c>
    </row>
    <row r="250" spans="1:13" ht="94.5" x14ac:dyDescent="0.35">
      <c r="A250" s="3" t="s">
        <v>41</v>
      </c>
      <c r="B250" s="4" t="s">
        <v>301</v>
      </c>
      <c r="C250" s="4" t="s">
        <v>563</v>
      </c>
      <c r="D250" s="3" t="s">
        <v>43</v>
      </c>
      <c r="E250" s="5" t="s">
        <v>60</v>
      </c>
      <c r="F250" s="6" t="s">
        <v>17</v>
      </c>
      <c r="G250" s="7">
        <v>45342</v>
      </c>
      <c r="H250" s="7">
        <v>45415</v>
      </c>
      <c r="I250" s="8" t="s">
        <v>564</v>
      </c>
      <c r="J250" s="3" t="s">
        <v>565</v>
      </c>
      <c r="K250" s="9">
        <v>10000000</v>
      </c>
      <c r="L250" s="9">
        <v>0</v>
      </c>
      <c r="M250" s="9">
        <v>10000000</v>
      </c>
    </row>
    <row r="251" spans="1:13" ht="63" x14ac:dyDescent="0.35">
      <c r="A251" s="3" t="s">
        <v>41</v>
      </c>
      <c r="B251" s="4" t="s">
        <v>15</v>
      </c>
      <c r="C251" s="4" t="s">
        <v>102</v>
      </c>
      <c r="D251" s="3" t="s">
        <v>16</v>
      </c>
      <c r="E251" s="5" t="s">
        <v>60</v>
      </c>
      <c r="F251" s="6" t="s">
        <v>17</v>
      </c>
      <c r="G251" s="7">
        <v>45358</v>
      </c>
      <c r="H251" s="7">
        <v>45567</v>
      </c>
      <c r="I251" s="8" t="s">
        <v>103</v>
      </c>
      <c r="J251" s="3" t="s">
        <v>104</v>
      </c>
      <c r="K251" s="9">
        <v>8000000</v>
      </c>
      <c r="L251" s="9">
        <v>8000000</v>
      </c>
      <c r="M251" s="9">
        <v>0</v>
      </c>
    </row>
    <row r="252" spans="1:13" ht="126" x14ac:dyDescent="0.35">
      <c r="A252" s="3" t="s">
        <v>18</v>
      </c>
      <c r="B252" s="4" t="s">
        <v>15</v>
      </c>
      <c r="C252" s="4" t="s">
        <v>25</v>
      </c>
      <c r="D252" s="3" t="s">
        <v>26</v>
      </c>
      <c r="E252" s="5" t="s">
        <v>21</v>
      </c>
      <c r="F252" s="6" t="s">
        <v>22</v>
      </c>
      <c r="G252" s="7">
        <v>45419</v>
      </c>
      <c r="H252" s="7">
        <v>45434</v>
      </c>
      <c r="I252" s="8" t="s">
        <v>27</v>
      </c>
      <c r="J252" s="3" t="s">
        <v>28</v>
      </c>
      <c r="K252" s="9">
        <v>17000000</v>
      </c>
      <c r="L252" s="9">
        <v>17000000</v>
      </c>
      <c r="M252" s="9">
        <v>0</v>
      </c>
    </row>
    <row r="253" spans="1:13" ht="47.25" x14ac:dyDescent="0.35">
      <c r="A253" s="3" t="s">
        <v>18</v>
      </c>
      <c r="B253" s="4" t="s">
        <v>15</v>
      </c>
      <c r="C253" s="4" t="s">
        <v>19</v>
      </c>
      <c r="D253" s="3" t="s">
        <v>20</v>
      </c>
      <c r="E253" s="5" t="s">
        <v>21</v>
      </c>
      <c r="F253" s="6" t="s">
        <v>22</v>
      </c>
      <c r="G253" s="7">
        <v>45450</v>
      </c>
      <c r="H253" s="7">
        <v>45687</v>
      </c>
      <c r="I253" s="8" t="s">
        <v>23</v>
      </c>
      <c r="J253" s="3" t="s">
        <v>24</v>
      </c>
      <c r="K253" s="9">
        <v>6000000</v>
      </c>
      <c r="L253" s="9">
        <v>6000000</v>
      </c>
      <c r="M253" s="9">
        <v>0</v>
      </c>
    </row>
    <row r="254" spans="1:13" ht="31.5" x14ac:dyDescent="0.35">
      <c r="A254" s="3" t="s">
        <v>18</v>
      </c>
      <c r="B254" s="4" t="s">
        <v>301</v>
      </c>
      <c r="C254" s="4" t="s">
        <v>360</v>
      </c>
      <c r="D254" s="3" t="s">
        <v>296</v>
      </c>
      <c r="E254" s="5" t="s">
        <v>331</v>
      </c>
      <c r="F254" s="6" t="s">
        <v>298</v>
      </c>
      <c r="G254" s="7">
        <v>45479</v>
      </c>
      <c r="H254" s="7">
        <v>45495</v>
      </c>
      <c r="I254" s="8" t="s">
        <v>361</v>
      </c>
      <c r="J254" s="3" t="s">
        <v>362</v>
      </c>
      <c r="K254" s="9">
        <v>15000000</v>
      </c>
      <c r="L254" s="9">
        <v>0</v>
      </c>
      <c r="M254" s="9">
        <v>15000000</v>
      </c>
    </row>
    <row r="255" spans="1:13" ht="94.5" x14ac:dyDescent="0.35">
      <c r="A255" s="3" t="s">
        <v>41</v>
      </c>
      <c r="B255" s="4" t="s">
        <v>292</v>
      </c>
      <c r="C255" s="4" t="s">
        <v>486</v>
      </c>
      <c r="D255" s="3" t="s">
        <v>43</v>
      </c>
      <c r="E255" s="5" t="s">
        <v>60</v>
      </c>
      <c r="F255" s="6" t="s">
        <v>17</v>
      </c>
      <c r="G255" s="7">
        <v>45512</v>
      </c>
      <c r="H255" s="7">
        <v>45512</v>
      </c>
      <c r="I255" s="8" t="s">
        <v>487</v>
      </c>
      <c r="J255" s="3" t="s">
        <v>488</v>
      </c>
      <c r="K255" s="9">
        <v>0</v>
      </c>
      <c r="L255" s="9">
        <v>0</v>
      </c>
      <c r="M255" s="9">
        <v>0</v>
      </c>
    </row>
    <row r="256" spans="1:13" ht="63" x14ac:dyDescent="0.35">
      <c r="A256" s="3" t="s">
        <v>18</v>
      </c>
      <c r="B256" s="4" t="s">
        <v>15</v>
      </c>
      <c r="C256" s="4" t="s">
        <v>329</v>
      </c>
      <c r="D256" s="3" t="s">
        <v>330</v>
      </c>
      <c r="E256" s="5" t="s">
        <v>331</v>
      </c>
      <c r="F256" s="6" t="s">
        <v>298</v>
      </c>
      <c r="G256" s="7">
        <v>45533</v>
      </c>
      <c r="H256" s="7">
        <v>45709</v>
      </c>
      <c r="I256" s="8" t="s">
        <v>332</v>
      </c>
      <c r="J256" s="3" t="s">
        <v>333</v>
      </c>
      <c r="K256" s="9">
        <v>0</v>
      </c>
      <c r="L256" s="9">
        <v>0</v>
      </c>
      <c r="M256" s="9">
        <v>0</v>
      </c>
    </row>
  </sheetData>
  <sortState xmlns:xlrd2="http://schemas.microsoft.com/office/spreadsheetml/2017/richdata2" ref="A6:M256">
    <sortCondition ref="G5:G256"/>
  </sortState>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A7DFC-4F94-44AA-8E62-6DF8B8E8902B}">
  <dimension ref="A2:E8"/>
  <sheetViews>
    <sheetView workbookViewId="0">
      <selection activeCell="C6" sqref="C6"/>
    </sheetView>
  </sheetViews>
  <sheetFormatPr baseColWidth="10" defaultRowHeight="12.75" x14ac:dyDescent="0.35"/>
  <cols>
    <col min="1" max="1" width="53.6640625" customWidth="1"/>
    <col min="2" max="2" width="44.06640625" bestFit="1" customWidth="1"/>
    <col min="3" max="3" width="30.59765625" bestFit="1" customWidth="1"/>
    <col min="4" max="4" width="30.86328125" bestFit="1" customWidth="1"/>
    <col min="5" max="7" width="26.796875" bestFit="1" customWidth="1"/>
  </cols>
  <sheetData>
    <row r="2" spans="1:5" x14ac:dyDescent="0.35">
      <c r="A2" s="13" t="s">
        <v>7</v>
      </c>
      <c r="B2" t="s">
        <v>637</v>
      </c>
    </row>
    <row r="4" spans="1:5" x14ac:dyDescent="0.35">
      <c r="A4" s="13" t="s">
        <v>4</v>
      </c>
      <c r="B4" s="13" t="s">
        <v>6</v>
      </c>
      <c r="C4" t="s">
        <v>639</v>
      </c>
      <c r="D4" t="s">
        <v>640</v>
      </c>
      <c r="E4" t="s">
        <v>641</v>
      </c>
    </row>
    <row r="5" spans="1:5" x14ac:dyDescent="0.35">
      <c r="A5" t="s">
        <v>39</v>
      </c>
      <c r="B5" t="s">
        <v>17</v>
      </c>
      <c r="C5" s="14">
        <v>164753984</v>
      </c>
      <c r="D5" s="14">
        <v>93876984</v>
      </c>
      <c r="E5" s="14">
        <v>70877000</v>
      </c>
    </row>
    <row r="6" spans="1:5" x14ac:dyDescent="0.35">
      <c r="A6" t="s">
        <v>43</v>
      </c>
      <c r="B6" t="s">
        <v>17</v>
      </c>
      <c r="C6" s="14">
        <v>528280067</v>
      </c>
      <c r="D6" s="14">
        <v>319249243</v>
      </c>
      <c r="E6" s="14">
        <v>209030824</v>
      </c>
    </row>
    <row r="7" spans="1:5" x14ac:dyDescent="0.35">
      <c r="A7" t="s">
        <v>16</v>
      </c>
      <c r="C7" s="14">
        <v>286746461</v>
      </c>
      <c r="D7" s="14">
        <v>78250000</v>
      </c>
      <c r="E7" s="14">
        <v>208496461</v>
      </c>
    </row>
    <row r="8" spans="1:5" x14ac:dyDescent="0.35">
      <c r="A8" t="s">
        <v>638</v>
      </c>
      <c r="B8" t="s">
        <v>17</v>
      </c>
      <c r="C8" s="14">
        <v>0</v>
      </c>
      <c r="D8" s="14">
        <v>0</v>
      </c>
      <c r="E8" s="14">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8E259-AF28-4C2C-8036-522A7951D0EC}">
  <dimension ref="A3:H138"/>
  <sheetViews>
    <sheetView showGridLines="0" tabSelected="1" topLeftCell="A82" workbookViewId="0">
      <selection activeCell="A56" sqref="A1:XFD1048576"/>
    </sheetView>
  </sheetViews>
  <sheetFormatPr baseColWidth="10" defaultRowHeight="12.75" x14ac:dyDescent="0.35"/>
  <cols>
    <col min="1" max="1" width="24.796875" customWidth="1"/>
    <col min="2" max="5" width="20.9296875" customWidth="1"/>
    <col min="6" max="6" width="10.796875" customWidth="1"/>
    <col min="8" max="8" width="11.33203125" bestFit="1" customWidth="1"/>
  </cols>
  <sheetData>
    <row r="3" spans="1:8" ht="13.15" x14ac:dyDescent="0.35">
      <c r="A3" s="15" t="s">
        <v>642</v>
      </c>
      <c r="B3" s="15"/>
      <c r="C3" s="15"/>
      <c r="D3" s="15"/>
      <c r="E3" s="15"/>
    </row>
    <row r="5" spans="1:8" ht="13.15" x14ac:dyDescent="0.35">
      <c r="A5" s="16" t="s">
        <v>643</v>
      </c>
      <c r="B5" s="16" t="s">
        <v>653</v>
      </c>
      <c r="C5" s="16" t="s">
        <v>652</v>
      </c>
      <c r="D5" s="16" t="s">
        <v>651</v>
      </c>
      <c r="E5" s="16" t="s">
        <v>646</v>
      </c>
    </row>
    <row r="6" spans="1:8" ht="13.15" x14ac:dyDescent="0.4">
      <c r="A6" s="17" t="s">
        <v>644</v>
      </c>
      <c r="B6" s="18">
        <v>2963100</v>
      </c>
      <c r="C6" s="18">
        <v>0</v>
      </c>
      <c r="D6" s="18">
        <v>2963100</v>
      </c>
    </row>
    <row r="7" spans="1:8" ht="13.15" x14ac:dyDescent="0.4">
      <c r="A7" s="17" t="s">
        <v>644</v>
      </c>
      <c r="B7" s="18">
        <v>9743600</v>
      </c>
      <c r="C7" s="18">
        <v>0</v>
      </c>
      <c r="D7" s="18">
        <v>9743600</v>
      </c>
    </row>
    <row r="8" spans="1:8" ht="13.15" x14ac:dyDescent="0.4">
      <c r="A8" s="17" t="s">
        <v>644</v>
      </c>
      <c r="B8" s="18">
        <v>9492840</v>
      </c>
      <c r="C8" s="18">
        <v>0</v>
      </c>
      <c r="D8" s="18">
        <v>9492840</v>
      </c>
    </row>
    <row r="9" spans="1:8" ht="13.15" x14ac:dyDescent="0.4">
      <c r="A9" s="21" t="s">
        <v>645</v>
      </c>
      <c r="B9" s="22">
        <f>SUM(B6:B8)</f>
        <v>22199540</v>
      </c>
      <c r="C9" s="22">
        <f>SUM(C6:C8)</f>
        <v>0</v>
      </c>
      <c r="D9" s="22">
        <f>SUM(D6:D8)</f>
        <v>22199540</v>
      </c>
      <c r="E9" s="22">
        <f>+C9+D9</f>
        <v>22199540</v>
      </c>
      <c r="H9" s="19"/>
    </row>
    <row r="10" spans="1:8" ht="13.15" x14ac:dyDescent="0.4">
      <c r="A10" s="17" t="s">
        <v>647</v>
      </c>
      <c r="B10" s="18">
        <v>8869000</v>
      </c>
      <c r="C10" s="18">
        <v>0</v>
      </c>
      <c r="D10" s="18">
        <v>8869000</v>
      </c>
    </row>
    <row r="11" spans="1:8" ht="13.15" x14ac:dyDescent="0.4">
      <c r="A11" s="17" t="s">
        <v>647</v>
      </c>
      <c r="B11" s="18">
        <v>960000</v>
      </c>
      <c r="C11" s="18">
        <v>0</v>
      </c>
      <c r="D11" s="18">
        <v>960000</v>
      </c>
    </row>
    <row r="12" spans="1:8" ht="13.15" x14ac:dyDescent="0.4">
      <c r="A12" s="17" t="s">
        <v>647</v>
      </c>
      <c r="B12" s="18">
        <v>81164731</v>
      </c>
      <c r="C12" s="18">
        <v>0</v>
      </c>
      <c r="D12" s="18">
        <v>81164731</v>
      </c>
    </row>
    <row r="13" spans="1:8" ht="13.15" x14ac:dyDescent="0.4">
      <c r="A13" s="21" t="s">
        <v>645</v>
      </c>
      <c r="B13" s="22">
        <f>SUM(B10:B12)</f>
        <v>90993731</v>
      </c>
      <c r="C13" s="22">
        <f>SUM(C10:C12)</f>
        <v>0</v>
      </c>
      <c r="D13" s="22">
        <f>SUM(D10:D12)</f>
        <v>90993731</v>
      </c>
      <c r="E13" s="22">
        <f>+C13+D13</f>
        <v>90993731</v>
      </c>
      <c r="F13" s="23">
        <f>+(E13-E9)/E9</f>
        <v>3.0989016439079369</v>
      </c>
    </row>
    <row r="14" spans="1:8" ht="13.15" x14ac:dyDescent="0.4">
      <c r="A14" s="20" t="s">
        <v>648</v>
      </c>
      <c r="B14" s="18">
        <v>4537860</v>
      </c>
      <c r="C14" s="18">
        <v>0</v>
      </c>
      <c r="D14" s="18">
        <v>4537860</v>
      </c>
    </row>
    <row r="15" spans="1:8" ht="13.15" x14ac:dyDescent="0.4">
      <c r="A15" s="20" t="s">
        <v>648</v>
      </c>
      <c r="B15" s="18">
        <v>10253900</v>
      </c>
      <c r="C15" s="18">
        <v>0</v>
      </c>
      <c r="D15" s="18">
        <v>10253900</v>
      </c>
    </row>
    <row r="16" spans="1:8" ht="13.15" x14ac:dyDescent="0.4">
      <c r="A16" s="20" t="s">
        <v>648</v>
      </c>
      <c r="B16" s="18">
        <v>327000</v>
      </c>
      <c r="C16" s="18">
        <v>0</v>
      </c>
      <c r="D16" s="18">
        <v>327000</v>
      </c>
    </row>
    <row r="17" spans="1:6" ht="13.15" x14ac:dyDescent="0.4">
      <c r="A17" s="20" t="s">
        <v>648</v>
      </c>
      <c r="B17" s="18">
        <v>32530881</v>
      </c>
      <c r="C17" s="18">
        <v>0</v>
      </c>
      <c r="D17" s="18">
        <v>32530881</v>
      </c>
    </row>
    <row r="18" spans="1:6" ht="13.15" x14ac:dyDescent="0.4">
      <c r="A18" s="21" t="s">
        <v>645</v>
      </c>
      <c r="B18" s="22">
        <f>SUM(B14:B17)</f>
        <v>47649641</v>
      </c>
      <c r="C18" s="22">
        <f>SUM(C14:C17)</f>
        <v>0</v>
      </c>
      <c r="D18" s="22">
        <f>SUM(D14:D17)</f>
        <v>47649641</v>
      </c>
      <c r="E18" s="22">
        <f>+C18+D18</f>
        <v>47649641</v>
      </c>
      <c r="F18" s="23">
        <f>+(E18-E13)/E13</f>
        <v>-0.47634149653672297</v>
      </c>
    </row>
    <row r="19" spans="1:6" ht="13.15" x14ac:dyDescent="0.4">
      <c r="A19" s="20" t="s">
        <v>649</v>
      </c>
      <c r="B19" s="18">
        <v>80916486</v>
      </c>
      <c r="C19" s="18">
        <v>80000000</v>
      </c>
      <c r="D19" s="18">
        <v>916486</v>
      </c>
    </row>
    <row r="20" spans="1:6" ht="13.15" x14ac:dyDescent="0.4">
      <c r="A20" s="20" t="s">
        <v>649</v>
      </c>
      <c r="B20" s="18">
        <v>37330400</v>
      </c>
      <c r="C20" s="18">
        <v>17000000</v>
      </c>
      <c r="D20" s="18">
        <v>20330400</v>
      </c>
    </row>
    <row r="21" spans="1:6" ht="13.15" x14ac:dyDescent="0.4">
      <c r="A21" s="20" t="s">
        <v>649</v>
      </c>
      <c r="B21" s="18">
        <v>6000000</v>
      </c>
      <c r="C21" s="18">
        <v>6000000</v>
      </c>
      <c r="D21" s="18">
        <v>0</v>
      </c>
    </row>
    <row r="22" spans="1:6" ht="13.15" x14ac:dyDescent="0.4">
      <c r="A22" s="21" t="s">
        <v>645</v>
      </c>
      <c r="B22" s="22">
        <f>SUM(B19:B21)</f>
        <v>124246886</v>
      </c>
      <c r="C22" s="22">
        <f>SUM(C19:C21)</f>
        <v>103000000</v>
      </c>
      <c r="D22" s="22">
        <f>SUM(D19:D21)</f>
        <v>21246886</v>
      </c>
      <c r="E22" s="22">
        <f>+C22+D22</f>
        <v>124246886</v>
      </c>
      <c r="F22" s="23">
        <f>+(E22-E18)/E18</f>
        <v>1.6075093829143434</v>
      </c>
    </row>
    <row r="23" spans="1:6" ht="13.15" x14ac:dyDescent="0.4">
      <c r="A23" s="20" t="s">
        <v>650</v>
      </c>
      <c r="B23" s="18">
        <v>3567394</v>
      </c>
      <c r="C23" s="18">
        <v>1783697</v>
      </c>
      <c r="D23" s="18">
        <v>0</v>
      </c>
    </row>
    <row r="24" spans="1:6" ht="13.15" x14ac:dyDescent="0.4">
      <c r="A24" s="20" t="s">
        <v>650</v>
      </c>
      <c r="B24" s="18">
        <v>2902326</v>
      </c>
      <c r="C24" s="18">
        <v>1451163</v>
      </c>
      <c r="D24" s="18">
        <v>0</v>
      </c>
    </row>
    <row r="25" spans="1:6" ht="13.15" x14ac:dyDescent="0.4">
      <c r="A25" s="20" t="s">
        <v>650</v>
      </c>
      <c r="B25" s="18">
        <v>10556847</v>
      </c>
      <c r="C25" s="18">
        <v>5278423.5</v>
      </c>
      <c r="D25" s="18">
        <v>0</v>
      </c>
    </row>
    <row r="26" spans="1:6" ht="13.15" x14ac:dyDescent="0.4">
      <c r="A26" s="21" t="s">
        <v>645</v>
      </c>
      <c r="B26" s="22">
        <f>SUM(B23:B25)</f>
        <v>17026567</v>
      </c>
      <c r="C26" s="22">
        <f>SUM(C23:C25)</f>
        <v>8513283.5</v>
      </c>
      <c r="D26" s="22">
        <f>SUM(D23:D25)</f>
        <v>0</v>
      </c>
      <c r="E26" s="22">
        <f>+C26+D26</f>
        <v>8513283.5</v>
      </c>
      <c r="F26" s="23">
        <f>+(E26-E22)/E22</f>
        <v>-0.93148091051553594</v>
      </c>
    </row>
    <row r="30" spans="1:6" ht="13.15" x14ac:dyDescent="0.35">
      <c r="A30" s="15" t="s">
        <v>337</v>
      </c>
      <c r="B30" s="15"/>
      <c r="C30" s="15"/>
      <c r="D30" s="15"/>
      <c r="E30" s="15"/>
    </row>
    <row r="32" spans="1:6" ht="13.15" x14ac:dyDescent="0.35">
      <c r="A32" s="16" t="s">
        <v>643</v>
      </c>
      <c r="B32" s="16" t="s">
        <v>653</v>
      </c>
      <c r="C32" s="16" t="s">
        <v>652</v>
      </c>
      <c r="D32" s="16" t="s">
        <v>651</v>
      </c>
      <c r="E32" s="16" t="s">
        <v>646</v>
      </c>
    </row>
    <row r="33" spans="1:6" ht="13.15" x14ac:dyDescent="0.4">
      <c r="A33" s="17" t="s">
        <v>644</v>
      </c>
      <c r="B33" s="18"/>
      <c r="C33" s="18"/>
      <c r="D33" s="18"/>
    </row>
    <row r="34" spans="1:6" ht="13.15" x14ac:dyDescent="0.4">
      <c r="A34" s="21" t="s">
        <v>645</v>
      </c>
      <c r="B34" s="22">
        <f>SUM(B33:B33)</f>
        <v>0</v>
      </c>
      <c r="C34" s="22">
        <f>SUM(C33:C33)</f>
        <v>0</v>
      </c>
      <c r="D34" s="22">
        <f>SUM(D33:D33)</f>
        <v>0</v>
      </c>
      <c r="E34" s="22">
        <f>+C34+D34</f>
        <v>0</v>
      </c>
    </row>
    <row r="35" spans="1:6" ht="13.15" x14ac:dyDescent="0.4">
      <c r="A35" s="17" t="s">
        <v>647</v>
      </c>
      <c r="B35" s="18"/>
      <c r="C35" s="18"/>
      <c r="D35" s="18"/>
    </row>
    <row r="36" spans="1:6" ht="13.15" x14ac:dyDescent="0.4">
      <c r="A36" s="21" t="s">
        <v>645</v>
      </c>
      <c r="B36" s="22">
        <f>SUM(B35:B35)</f>
        <v>0</v>
      </c>
      <c r="C36" s="22">
        <f>SUM(C35:C35)</f>
        <v>0</v>
      </c>
      <c r="D36" s="22">
        <f>SUM(D35:D35)</f>
        <v>0</v>
      </c>
      <c r="E36" s="22">
        <f>+C36+D36</f>
        <v>0</v>
      </c>
      <c r="F36" s="23"/>
    </row>
    <row r="37" spans="1:6" ht="13.15" x14ac:dyDescent="0.4">
      <c r="A37" s="20" t="s">
        <v>648</v>
      </c>
      <c r="B37" s="18"/>
      <c r="C37" s="18"/>
      <c r="D37" s="18"/>
    </row>
    <row r="38" spans="1:6" ht="13.15" x14ac:dyDescent="0.4">
      <c r="A38" s="21" t="s">
        <v>645</v>
      </c>
      <c r="B38" s="22">
        <f>SUM(B37:B37)</f>
        <v>0</v>
      </c>
      <c r="C38" s="22">
        <f>SUM(C37:C37)</f>
        <v>0</v>
      </c>
      <c r="D38" s="22">
        <f>SUM(D37:D37)</f>
        <v>0</v>
      </c>
      <c r="E38" s="22">
        <f>+C38+D38</f>
        <v>0</v>
      </c>
      <c r="F38" s="23"/>
    </row>
    <row r="39" spans="1:6" ht="13.15" x14ac:dyDescent="0.4">
      <c r="A39" s="20" t="s">
        <v>649</v>
      </c>
      <c r="B39" s="18"/>
      <c r="C39" s="18"/>
      <c r="D39" s="18"/>
    </row>
    <row r="40" spans="1:6" ht="13.15" x14ac:dyDescent="0.4">
      <c r="A40" s="21" t="s">
        <v>645</v>
      </c>
      <c r="B40" s="22">
        <f>SUM(B39:B39)</f>
        <v>0</v>
      </c>
      <c r="C40" s="22">
        <f>SUM(C39:C39)</f>
        <v>0</v>
      </c>
      <c r="D40" s="22">
        <f>SUM(D39:D39)</f>
        <v>0</v>
      </c>
      <c r="E40" s="22">
        <f>+C40+D40</f>
        <v>0</v>
      </c>
      <c r="F40" s="23"/>
    </row>
    <row r="41" spans="1:6" ht="13.15" x14ac:dyDescent="0.4">
      <c r="A41" s="20" t="s">
        <v>650</v>
      </c>
      <c r="B41" s="18">
        <v>1166200</v>
      </c>
      <c r="C41" s="18">
        <v>111720</v>
      </c>
      <c r="D41" s="18">
        <v>588000</v>
      </c>
    </row>
    <row r="42" spans="1:6" ht="13.15" x14ac:dyDescent="0.4">
      <c r="A42" s="21" t="s">
        <v>645</v>
      </c>
      <c r="B42" s="22">
        <f>SUM(B41:B41)</f>
        <v>1166200</v>
      </c>
      <c r="C42" s="22">
        <f>SUM(C41:C41)</f>
        <v>111720</v>
      </c>
      <c r="D42" s="22">
        <f>SUM(D41:D41)</f>
        <v>588000</v>
      </c>
      <c r="E42" s="22">
        <f>+C42+D42</f>
        <v>699720</v>
      </c>
      <c r="F42" s="23"/>
    </row>
    <row r="45" spans="1:6" ht="13.15" x14ac:dyDescent="0.35">
      <c r="A45" s="15" t="s">
        <v>654</v>
      </c>
      <c r="B45" s="15"/>
      <c r="C45" s="15"/>
      <c r="D45" s="15"/>
      <c r="E45" s="15"/>
    </row>
    <row r="47" spans="1:6" ht="13.15" x14ac:dyDescent="0.35">
      <c r="A47" s="16" t="s">
        <v>643</v>
      </c>
      <c r="B47" s="16" t="s">
        <v>653</v>
      </c>
      <c r="C47" s="16" t="s">
        <v>652</v>
      </c>
      <c r="D47" s="16" t="s">
        <v>651</v>
      </c>
      <c r="E47" s="16" t="s">
        <v>646</v>
      </c>
    </row>
    <row r="48" spans="1:6" ht="13.15" x14ac:dyDescent="0.4">
      <c r="A48" s="17" t="s">
        <v>644</v>
      </c>
      <c r="B48" s="18"/>
      <c r="C48" s="18"/>
      <c r="D48" s="18"/>
    </row>
    <row r="49" spans="1:6" ht="13.15" x14ac:dyDescent="0.4">
      <c r="A49" s="21" t="s">
        <v>645</v>
      </c>
      <c r="B49" s="22">
        <f>SUM(B48:B48)</f>
        <v>0</v>
      </c>
      <c r="C49" s="22">
        <f>SUM(C48:C48)</f>
        <v>0</v>
      </c>
      <c r="D49" s="22">
        <f>SUM(D48:D48)</f>
        <v>0</v>
      </c>
      <c r="E49" s="22">
        <f>+C49+D49</f>
        <v>0</v>
      </c>
    </row>
    <row r="50" spans="1:6" ht="13.15" x14ac:dyDescent="0.4">
      <c r="A50" s="17" t="s">
        <v>647</v>
      </c>
      <c r="B50" s="18"/>
      <c r="C50" s="18"/>
      <c r="D50" s="18"/>
    </row>
    <row r="51" spans="1:6" ht="13.15" x14ac:dyDescent="0.4">
      <c r="A51" s="21" t="s">
        <v>645</v>
      </c>
      <c r="B51" s="22">
        <f>SUM(B50:B50)</f>
        <v>0</v>
      </c>
      <c r="C51" s="22">
        <f>SUM(C50:C50)</f>
        <v>0</v>
      </c>
      <c r="D51" s="22">
        <f>SUM(D50:D50)</f>
        <v>0</v>
      </c>
      <c r="E51" s="22">
        <f>+C51+D51</f>
        <v>0</v>
      </c>
      <c r="F51" s="23"/>
    </row>
    <row r="52" spans="1:6" ht="13.15" x14ac:dyDescent="0.4">
      <c r="A52" s="20" t="s">
        <v>648</v>
      </c>
      <c r="B52" s="18"/>
      <c r="C52" s="18"/>
      <c r="D52" s="18"/>
    </row>
    <row r="53" spans="1:6" ht="13.15" x14ac:dyDescent="0.4">
      <c r="A53" s="21" t="s">
        <v>645</v>
      </c>
      <c r="B53" s="22">
        <f>SUM(B52:B52)</f>
        <v>0</v>
      </c>
      <c r="C53" s="22">
        <f>SUM(C52:C52)</f>
        <v>0</v>
      </c>
      <c r="D53" s="22">
        <f>SUM(D52:D52)</f>
        <v>0</v>
      </c>
      <c r="E53" s="22">
        <f>+C53+D53</f>
        <v>0</v>
      </c>
      <c r="F53" s="23"/>
    </row>
    <row r="54" spans="1:6" ht="13.15" x14ac:dyDescent="0.4">
      <c r="A54" s="20" t="s">
        <v>649</v>
      </c>
      <c r="B54" s="18"/>
      <c r="C54" s="18"/>
      <c r="D54" s="18"/>
    </row>
    <row r="55" spans="1:6" ht="13.15" x14ac:dyDescent="0.4">
      <c r="A55" s="21" t="s">
        <v>645</v>
      </c>
      <c r="B55" s="22">
        <f>SUM(B54:B54)</f>
        <v>0</v>
      </c>
      <c r="C55" s="22">
        <f>SUM(C54:C54)</f>
        <v>0</v>
      </c>
      <c r="D55" s="22">
        <f>SUM(D54:D54)</f>
        <v>0</v>
      </c>
      <c r="E55" s="22">
        <f>+C55+D55</f>
        <v>0</v>
      </c>
      <c r="F55" s="23"/>
    </row>
    <row r="56" spans="1:6" ht="13.15" x14ac:dyDescent="0.4">
      <c r="A56" s="20" t="s">
        <v>650</v>
      </c>
      <c r="B56" s="18"/>
      <c r="C56" s="18"/>
      <c r="D56" s="18"/>
    </row>
    <row r="57" spans="1:6" ht="13.15" x14ac:dyDescent="0.4">
      <c r="A57" s="21" t="s">
        <v>645</v>
      </c>
      <c r="B57" s="22">
        <f>SUM(B56:B56)</f>
        <v>0</v>
      </c>
      <c r="C57" s="22">
        <f>SUM(C56:C56)</f>
        <v>0</v>
      </c>
      <c r="D57" s="22">
        <f>SUM(D56:D56)</f>
        <v>0</v>
      </c>
      <c r="E57" s="22">
        <f>+C57+D57</f>
        <v>0</v>
      </c>
      <c r="F57" s="23"/>
    </row>
    <row r="60" spans="1:6" ht="13.15" x14ac:dyDescent="0.35">
      <c r="A60" s="15" t="s">
        <v>655</v>
      </c>
      <c r="B60" s="15"/>
      <c r="C60" s="15"/>
      <c r="D60" s="15"/>
      <c r="E60" s="15"/>
    </row>
    <row r="62" spans="1:6" ht="13.15" x14ac:dyDescent="0.35">
      <c r="A62" s="16" t="s">
        <v>643</v>
      </c>
      <c r="B62" s="16" t="s">
        <v>653</v>
      </c>
      <c r="C62" s="16" t="s">
        <v>652</v>
      </c>
      <c r="D62" s="16" t="s">
        <v>651</v>
      </c>
      <c r="E62" s="16" t="s">
        <v>646</v>
      </c>
    </row>
    <row r="63" spans="1:6" ht="13.15" x14ac:dyDescent="0.4">
      <c r="A63" s="17" t="s">
        <v>644</v>
      </c>
      <c r="B63" s="18">
        <v>164753984</v>
      </c>
      <c r="C63" s="18">
        <v>93876984</v>
      </c>
      <c r="D63" s="18">
        <v>70877000</v>
      </c>
    </row>
    <row r="64" spans="1:6" ht="13.15" x14ac:dyDescent="0.4">
      <c r="A64" s="17" t="s">
        <v>644</v>
      </c>
      <c r="B64" s="24">
        <v>80059998</v>
      </c>
      <c r="C64" s="24">
        <v>35809998</v>
      </c>
      <c r="D64" s="24">
        <v>44250000</v>
      </c>
    </row>
    <row r="65" spans="1:6" ht="13.15" x14ac:dyDescent="0.4">
      <c r="A65" s="17" t="s">
        <v>644</v>
      </c>
      <c r="B65" s="18">
        <v>230346461</v>
      </c>
      <c r="C65" s="18">
        <v>58750000</v>
      </c>
      <c r="D65" s="18">
        <v>171596461</v>
      </c>
    </row>
    <row r="66" spans="1:6" ht="13.15" x14ac:dyDescent="0.4">
      <c r="A66" s="21" t="s">
        <v>645</v>
      </c>
      <c r="B66" s="22">
        <f>SUM(B63:B65)</f>
        <v>475160443</v>
      </c>
      <c r="C66" s="22">
        <f>SUM(C63:C65)</f>
        <v>188436982</v>
      </c>
      <c r="D66" s="22">
        <f>SUM(D63:D65)</f>
        <v>286723461</v>
      </c>
      <c r="E66" s="22">
        <f>+C66+D66</f>
        <v>475160443</v>
      </c>
    </row>
    <row r="67" spans="1:6" ht="13.15" x14ac:dyDescent="0.4">
      <c r="A67" s="17" t="s">
        <v>647</v>
      </c>
      <c r="B67" s="24">
        <v>213191909</v>
      </c>
      <c r="C67" s="24">
        <v>150939245</v>
      </c>
      <c r="D67" s="24">
        <v>62252664</v>
      </c>
    </row>
    <row r="68" spans="1:6" ht="13.15" x14ac:dyDescent="0.4">
      <c r="A68" s="17" t="s">
        <v>647</v>
      </c>
      <c r="B68" s="18">
        <v>5400000</v>
      </c>
      <c r="C68" s="18">
        <v>0</v>
      </c>
      <c r="D68" s="18">
        <v>5400000</v>
      </c>
    </row>
    <row r="69" spans="1:6" ht="13.15" x14ac:dyDescent="0.4">
      <c r="A69" s="21" t="s">
        <v>645</v>
      </c>
      <c r="B69" s="22">
        <f>SUM(B67:B68)</f>
        <v>218591909</v>
      </c>
      <c r="C69" s="22">
        <f>SUM(C67:C68)</f>
        <v>150939245</v>
      </c>
      <c r="D69" s="22">
        <f>SUM(D67:D68)</f>
        <v>67652664</v>
      </c>
      <c r="E69" s="22">
        <f>+C69+D69</f>
        <v>218591909</v>
      </c>
      <c r="F69" s="23">
        <f>+(E69-E66)/E66</f>
        <v>-0.53996189661772831</v>
      </c>
    </row>
    <row r="70" spans="1:6" ht="13.15" x14ac:dyDescent="0.4">
      <c r="A70" s="20" t="s">
        <v>648</v>
      </c>
      <c r="B70" s="24">
        <v>156428400</v>
      </c>
      <c r="C70" s="24">
        <v>88500000</v>
      </c>
      <c r="D70" s="24">
        <v>67928400</v>
      </c>
    </row>
    <row r="71" spans="1:6" ht="13.15" x14ac:dyDescent="0.4">
      <c r="A71" s="20" t="s">
        <v>648</v>
      </c>
      <c r="B71" s="18">
        <v>18000000</v>
      </c>
      <c r="C71" s="18">
        <v>4000000</v>
      </c>
      <c r="D71" s="18">
        <v>14000000</v>
      </c>
    </row>
    <row r="72" spans="1:6" ht="13.15" x14ac:dyDescent="0.4">
      <c r="A72" s="21" t="s">
        <v>645</v>
      </c>
      <c r="B72" s="22">
        <f>SUM(B70:B71)</f>
        <v>174428400</v>
      </c>
      <c r="C72" s="22">
        <f>SUM(C70:C71)</f>
        <v>92500000</v>
      </c>
      <c r="D72" s="22">
        <f>SUM(D70:D71)</f>
        <v>81928400</v>
      </c>
      <c r="E72" s="22">
        <f>+C72+D72</f>
        <v>174428400</v>
      </c>
      <c r="F72" s="23">
        <f>+(E72-E69)/E69</f>
        <v>-0.20203633886558903</v>
      </c>
    </row>
    <row r="73" spans="1:6" ht="13.15" x14ac:dyDescent="0.4">
      <c r="A73" s="20" t="s">
        <v>649</v>
      </c>
      <c r="B73" s="24">
        <v>78599760</v>
      </c>
      <c r="C73" s="24">
        <v>44000000</v>
      </c>
      <c r="D73" s="24">
        <v>34599760</v>
      </c>
    </row>
    <row r="74" spans="1:6" ht="13.15" x14ac:dyDescent="0.4">
      <c r="A74" s="20" t="s">
        <v>649</v>
      </c>
      <c r="B74" s="18">
        <v>33000000</v>
      </c>
      <c r="C74" s="18">
        <v>15500000</v>
      </c>
      <c r="D74" s="18">
        <v>17500000</v>
      </c>
    </row>
    <row r="75" spans="1:6" ht="13.15" x14ac:dyDescent="0.4">
      <c r="A75" s="21" t="s">
        <v>645</v>
      </c>
      <c r="B75" s="22">
        <f>SUM(B73:B74)</f>
        <v>111599760</v>
      </c>
      <c r="C75" s="22">
        <f>SUM(C73:C74)</f>
        <v>59500000</v>
      </c>
      <c r="D75" s="22">
        <f>SUM(D73:D74)</f>
        <v>52099760</v>
      </c>
      <c r="E75" s="22">
        <f>+C75+D75</f>
        <v>111599760</v>
      </c>
      <c r="F75" s="23">
        <f>+(E75-E72)/E72</f>
        <v>-0.36019730731922095</v>
      </c>
    </row>
    <row r="76" spans="1:6" ht="13.15" x14ac:dyDescent="0.4">
      <c r="A76" s="20" t="s">
        <v>650</v>
      </c>
      <c r="B76" s="18">
        <v>113085867</v>
      </c>
      <c r="C76" s="18">
        <v>81384187</v>
      </c>
      <c r="D76" s="18">
        <v>5000000</v>
      </c>
    </row>
    <row r="77" spans="1:6" ht="13.15" x14ac:dyDescent="0.4">
      <c r="A77" s="21" t="s">
        <v>645</v>
      </c>
      <c r="B77" s="22">
        <f>SUM(B76:B76)</f>
        <v>113085867</v>
      </c>
      <c r="C77" s="22">
        <f>SUM(C76:C76)</f>
        <v>81384187</v>
      </c>
      <c r="D77" s="22">
        <f>SUM(D76:D76)</f>
        <v>5000000</v>
      </c>
      <c r="E77" s="22">
        <f>+C77+D77</f>
        <v>86384187</v>
      </c>
      <c r="F77" s="23">
        <f>+(E77-E75)/E75</f>
        <v>-0.22594648053006566</v>
      </c>
    </row>
    <row r="80" spans="1:6" ht="13.15" x14ac:dyDescent="0.35">
      <c r="A80" s="15" t="s">
        <v>656</v>
      </c>
      <c r="B80" s="15"/>
      <c r="C80" s="15"/>
      <c r="D80" s="15"/>
      <c r="E80" s="15"/>
    </row>
    <row r="82" spans="1:6" ht="13.15" x14ac:dyDescent="0.35">
      <c r="A82" s="16" t="s">
        <v>643</v>
      </c>
      <c r="B82" s="16" t="s">
        <v>653</v>
      </c>
      <c r="C82" s="16" t="s">
        <v>652</v>
      </c>
      <c r="D82" s="16" t="s">
        <v>651</v>
      </c>
      <c r="E82" s="16" t="s">
        <v>646</v>
      </c>
    </row>
    <row r="83" spans="1:6" ht="13.15" x14ac:dyDescent="0.4">
      <c r="A83" s="17" t="s">
        <v>644</v>
      </c>
      <c r="B83" s="18"/>
      <c r="C83" s="18"/>
      <c r="D83" s="18"/>
    </row>
    <row r="84" spans="1:6" ht="13.15" x14ac:dyDescent="0.4">
      <c r="A84" s="21" t="s">
        <v>645</v>
      </c>
      <c r="B84" s="22">
        <f>SUM(B83:B83)</f>
        <v>0</v>
      </c>
      <c r="C84" s="22">
        <f>SUM(C83:C83)</f>
        <v>0</v>
      </c>
      <c r="D84" s="22">
        <f>SUM(D83:D83)</f>
        <v>0</v>
      </c>
      <c r="E84" s="22">
        <f>+C84+D84</f>
        <v>0</v>
      </c>
    </row>
    <row r="85" spans="1:6" ht="13.15" x14ac:dyDescent="0.4">
      <c r="A85" s="17" t="s">
        <v>647</v>
      </c>
      <c r="B85" s="18"/>
      <c r="C85" s="18"/>
      <c r="D85" s="18"/>
    </row>
    <row r="86" spans="1:6" ht="13.15" x14ac:dyDescent="0.4">
      <c r="A86" s="21" t="s">
        <v>645</v>
      </c>
      <c r="B86" s="22">
        <f>SUM(B85:B85)</f>
        <v>0</v>
      </c>
      <c r="C86" s="22">
        <f>SUM(C85:C85)</f>
        <v>0</v>
      </c>
      <c r="D86" s="22">
        <f>SUM(D85:D85)</f>
        <v>0</v>
      </c>
      <c r="E86" s="22">
        <f>+C86+D86</f>
        <v>0</v>
      </c>
      <c r="F86" s="23"/>
    </row>
    <row r="87" spans="1:6" ht="13.15" x14ac:dyDescent="0.4">
      <c r="A87" s="20" t="s">
        <v>648</v>
      </c>
      <c r="B87" s="18">
        <v>48275475</v>
      </c>
      <c r="C87" s="18">
        <v>48275475</v>
      </c>
      <c r="D87" s="18">
        <v>0</v>
      </c>
    </row>
    <row r="88" spans="1:6" ht="13.15" x14ac:dyDescent="0.4">
      <c r="A88" s="21" t="s">
        <v>645</v>
      </c>
      <c r="B88" s="22">
        <f>SUM(B87:B87)</f>
        <v>48275475</v>
      </c>
      <c r="C88" s="22">
        <f>SUM(C87:C87)</f>
        <v>48275475</v>
      </c>
      <c r="D88" s="22">
        <f>SUM(D87:D87)</f>
        <v>0</v>
      </c>
      <c r="E88" s="22">
        <f>+C88+D88</f>
        <v>48275475</v>
      </c>
      <c r="F88" s="23"/>
    </row>
    <row r="89" spans="1:6" ht="13.15" x14ac:dyDescent="0.4">
      <c r="A89" s="20" t="s">
        <v>649</v>
      </c>
      <c r="B89" s="18">
        <v>3298655</v>
      </c>
      <c r="C89" s="18">
        <v>0</v>
      </c>
      <c r="D89" s="18">
        <v>3298655</v>
      </c>
    </row>
    <row r="90" spans="1:6" ht="13.15" x14ac:dyDescent="0.4">
      <c r="A90" s="21" t="s">
        <v>645</v>
      </c>
      <c r="B90" s="22">
        <f>SUM(B89:B89)</f>
        <v>3298655</v>
      </c>
      <c r="C90" s="22">
        <f>SUM(C89:C89)</f>
        <v>0</v>
      </c>
      <c r="D90" s="22">
        <f>SUM(D89:D89)</f>
        <v>3298655</v>
      </c>
      <c r="E90" s="22">
        <f>+C90+D90</f>
        <v>3298655</v>
      </c>
      <c r="F90" s="23">
        <f>+(E90-E88)/E88</f>
        <v>-0.9316701699983273</v>
      </c>
    </row>
    <row r="91" spans="1:6" ht="13.15" x14ac:dyDescent="0.4">
      <c r="A91" s="20" t="s">
        <v>650</v>
      </c>
      <c r="B91" s="18"/>
      <c r="C91" s="18"/>
      <c r="D91" s="18"/>
    </row>
    <row r="92" spans="1:6" ht="13.15" x14ac:dyDescent="0.4">
      <c r="A92" s="21" t="s">
        <v>645</v>
      </c>
      <c r="B92" s="22">
        <f>SUM(B91:B91)</f>
        <v>0</v>
      </c>
      <c r="C92" s="22">
        <f>SUM(C91:C91)</f>
        <v>0</v>
      </c>
      <c r="D92" s="22">
        <f>SUM(D91:D91)</f>
        <v>0</v>
      </c>
      <c r="E92" s="22">
        <f>+C92+D92</f>
        <v>0</v>
      </c>
      <c r="F92" s="23">
        <f>+(E92-E90)/E90</f>
        <v>-1</v>
      </c>
    </row>
    <row r="95" spans="1:6" ht="13.15" x14ac:dyDescent="0.35">
      <c r="A95" s="15" t="s">
        <v>473</v>
      </c>
      <c r="B95" s="15"/>
      <c r="C95" s="15"/>
      <c r="D95" s="15"/>
      <c r="E95" s="15"/>
    </row>
    <row r="97" spans="1:6" ht="13.15" x14ac:dyDescent="0.35">
      <c r="A97" s="16" t="s">
        <v>643</v>
      </c>
      <c r="B97" s="16" t="s">
        <v>653</v>
      </c>
      <c r="C97" s="16" t="s">
        <v>652</v>
      </c>
      <c r="D97" s="16" t="s">
        <v>651</v>
      </c>
      <c r="E97" s="16" t="s">
        <v>646</v>
      </c>
    </row>
    <row r="98" spans="1:6" ht="13.15" x14ac:dyDescent="0.4">
      <c r="A98" s="17" t="s">
        <v>644</v>
      </c>
      <c r="B98" s="18"/>
      <c r="C98" s="18"/>
      <c r="D98" s="18"/>
    </row>
    <row r="99" spans="1:6" ht="13.15" x14ac:dyDescent="0.4">
      <c r="A99" s="21" t="s">
        <v>645</v>
      </c>
      <c r="B99" s="22">
        <f>SUM(B98:B98)</f>
        <v>0</v>
      </c>
      <c r="C99" s="22">
        <f>SUM(C98:C98)</f>
        <v>0</v>
      </c>
      <c r="D99" s="22">
        <f>SUM(D98:D98)</f>
        <v>0</v>
      </c>
      <c r="E99" s="22">
        <f>+C99+D99</f>
        <v>0</v>
      </c>
    </row>
    <row r="100" spans="1:6" ht="13.15" x14ac:dyDescent="0.4">
      <c r="A100" s="17" t="s">
        <v>647</v>
      </c>
      <c r="B100" s="18">
        <v>3719000</v>
      </c>
      <c r="C100" s="18">
        <v>0</v>
      </c>
      <c r="D100" s="18">
        <v>3719000</v>
      </c>
    </row>
    <row r="101" spans="1:6" ht="13.15" x14ac:dyDescent="0.4">
      <c r="A101" s="21" t="s">
        <v>645</v>
      </c>
      <c r="B101" s="22">
        <f>SUM(B100:B100)</f>
        <v>3719000</v>
      </c>
      <c r="C101" s="22">
        <f>SUM(C100:C100)</f>
        <v>0</v>
      </c>
      <c r="D101" s="22">
        <f>SUM(D100:D100)</f>
        <v>3719000</v>
      </c>
      <c r="E101" s="22">
        <f>+C101+D101</f>
        <v>3719000</v>
      </c>
      <c r="F101" s="23" t="e">
        <f>+(E101-E99)/E99</f>
        <v>#DIV/0!</v>
      </c>
    </row>
    <row r="102" spans="1:6" ht="13.15" x14ac:dyDescent="0.4">
      <c r="A102" s="20" t="s">
        <v>648</v>
      </c>
      <c r="B102" s="18"/>
      <c r="C102" s="18"/>
      <c r="D102" s="18"/>
    </row>
    <row r="103" spans="1:6" ht="13.15" x14ac:dyDescent="0.4">
      <c r="A103" s="21" t="s">
        <v>645</v>
      </c>
      <c r="B103" s="22">
        <f>SUM(B102:B102)</f>
        <v>0</v>
      </c>
      <c r="C103" s="22">
        <f>SUM(C102:C102)</f>
        <v>0</v>
      </c>
      <c r="D103" s="22">
        <f>SUM(D102:D102)</f>
        <v>0</v>
      </c>
      <c r="E103" s="22">
        <f>+C103+D103</f>
        <v>0</v>
      </c>
      <c r="F103" s="23">
        <f>+(E103-E101)/E101</f>
        <v>-1</v>
      </c>
    </row>
    <row r="104" spans="1:6" ht="13.15" x14ac:dyDescent="0.4">
      <c r="A104" s="20" t="s">
        <v>649</v>
      </c>
      <c r="B104" s="18"/>
      <c r="C104" s="18"/>
      <c r="D104" s="18"/>
    </row>
    <row r="105" spans="1:6" ht="13.15" x14ac:dyDescent="0.4">
      <c r="A105" s="21" t="s">
        <v>645</v>
      </c>
      <c r="B105" s="22">
        <f>SUM(B104:B104)</f>
        <v>0</v>
      </c>
      <c r="C105" s="22">
        <f>SUM(C104:C104)</f>
        <v>0</v>
      </c>
      <c r="D105" s="22">
        <f>SUM(D104:D104)</f>
        <v>0</v>
      </c>
      <c r="E105" s="22">
        <f>+C105+D105</f>
        <v>0</v>
      </c>
      <c r="F105" s="23"/>
    </row>
    <row r="106" spans="1:6" ht="13.15" x14ac:dyDescent="0.4">
      <c r="A106" s="20" t="s">
        <v>650</v>
      </c>
      <c r="B106" s="18"/>
      <c r="C106" s="18"/>
      <c r="D106" s="18"/>
    </row>
    <row r="107" spans="1:6" ht="13.15" x14ac:dyDescent="0.4">
      <c r="A107" s="21" t="s">
        <v>645</v>
      </c>
      <c r="B107" s="22">
        <f>SUM(B106:B106)</f>
        <v>0</v>
      </c>
      <c r="C107" s="22">
        <f>SUM(C106:C106)</f>
        <v>0</v>
      </c>
      <c r="D107" s="22">
        <f>SUM(D106:D106)</f>
        <v>0</v>
      </c>
      <c r="E107" s="22">
        <f>+C107+D107</f>
        <v>0</v>
      </c>
      <c r="F107" s="23"/>
    </row>
    <row r="110" spans="1:6" ht="13.15" x14ac:dyDescent="0.35">
      <c r="A110" s="15" t="s">
        <v>657</v>
      </c>
      <c r="B110" s="15"/>
      <c r="C110" s="15"/>
      <c r="D110" s="15"/>
      <c r="E110" s="15"/>
    </row>
    <row r="112" spans="1:6" ht="13.15" x14ac:dyDescent="0.35">
      <c r="A112" s="16" t="s">
        <v>643</v>
      </c>
      <c r="B112" s="16" t="s">
        <v>653</v>
      </c>
      <c r="C112" s="16" t="s">
        <v>652</v>
      </c>
      <c r="D112" s="16" t="s">
        <v>651</v>
      </c>
      <c r="E112" s="16" t="s">
        <v>646</v>
      </c>
    </row>
    <row r="113" spans="1:6" ht="13.15" x14ac:dyDescent="0.4">
      <c r="A113" s="17" t="s">
        <v>644</v>
      </c>
      <c r="B113" s="18">
        <v>13911000</v>
      </c>
      <c r="C113" s="18">
        <v>0</v>
      </c>
      <c r="D113" s="18">
        <v>13911000</v>
      </c>
    </row>
    <row r="114" spans="1:6" ht="13.15" x14ac:dyDescent="0.4">
      <c r="A114" s="21" t="s">
        <v>645</v>
      </c>
      <c r="B114" s="22">
        <f>SUM(B113:B113)</f>
        <v>13911000</v>
      </c>
      <c r="C114" s="22">
        <f>SUM(C113:C113)</f>
        <v>0</v>
      </c>
      <c r="D114" s="22">
        <f>SUM(D113:D113)</f>
        <v>13911000</v>
      </c>
      <c r="E114" s="22">
        <f>+C114+D114</f>
        <v>13911000</v>
      </c>
    </row>
    <row r="115" spans="1:6" ht="13.15" x14ac:dyDescent="0.4">
      <c r="A115" s="17" t="s">
        <v>647</v>
      </c>
      <c r="B115" s="18"/>
      <c r="C115" s="18"/>
      <c r="D115" s="18"/>
    </row>
    <row r="116" spans="1:6" ht="13.15" x14ac:dyDescent="0.4">
      <c r="A116" s="21" t="s">
        <v>645</v>
      </c>
      <c r="B116" s="22">
        <f>SUM(B115:B115)</f>
        <v>0</v>
      </c>
      <c r="C116" s="22">
        <f>SUM(C115:C115)</f>
        <v>0</v>
      </c>
      <c r="D116" s="22">
        <f>SUM(D115:D115)</f>
        <v>0</v>
      </c>
      <c r="E116" s="22">
        <v>0</v>
      </c>
      <c r="F116" s="23">
        <f>+(E116-E114)/E114</f>
        <v>-1</v>
      </c>
    </row>
    <row r="117" spans="1:6" ht="13.15" x14ac:dyDescent="0.4">
      <c r="A117" s="20" t="s">
        <v>648</v>
      </c>
      <c r="B117" s="18">
        <v>39700000</v>
      </c>
      <c r="C117" s="18">
        <v>0</v>
      </c>
      <c r="D117" s="18">
        <v>39700000</v>
      </c>
    </row>
    <row r="118" spans="1:6" ht="13.15" x14ac:dyDescent="0.4">
      <c r="A118" s="20" t="s">
        <v>648</v>
      </c>
      <c r="B118" s="18">
        <v>3800000</v>
      </c>
      <c r="C118" s="18">
        <v>0</v>
      </c>
      <c r="D118" s="18">
        <v>3800000</v>
      </c>
    </row>
    <row r="119" spans="1:6" ht="13.15" x14ac:dyDescent="0.4">
      <c r="A119" s="21" t="s">
        <v>645</v>
      </c>
      <c r="B119" s="22">
        <f>SUM(B117:B118)</f>
        <v>43500000</v>
      </c>
      <c r="C119" s="22">
        <f>SUM(C117:C118)</f>
        <v>0</v>
      </c>
      <c r="D119" s="22">
        <f>SUM(D117:D118)</f>
        <v>43500000</v>
      </c>
      <c r="E119" s="22">
        <f>+C119+D119</f>
        <v>43500000</v>
      </c>
      <c r="F119" s="23"/>
    </row>
    <row r="120" spans="1:6" ht="13.15" x14ac:dyDescent="0.4">
      <c r="A120" s="20" t="s">
        <v>649</v>
      </c>
      <c r="B120" s="18">
        <v>100800000</v>
      </c>
      <c r="C120" s="18">
        <v>0</v>
      </c>
      <c r="D120" s="18">
        <v>100800000</v>
      </c>
    </row>
    <row r="121" spans="1:6" ht="13.15" x14ac:dyDescent="0.4">
      <c r="A121" s="21" t="s">
        <v>645</v>
      </c>
      <c r="B121" s="22">
        <f>SUM(B120:B120)</f>
        <v>100800000</v>
      </c>
      <c r="C121" s="22">
        <f>SUM(C120:C120)</f>
        <v>0</v>
      </c>
      <c r="D121" s="22">
        <f>SUM(D120:D120)</f>
        <v>100800000</v>
      </c>
      <c r="E121" s="22">
        <f>+C121+D121</f>
        <v>100800000</v>
      </c>
      <c r="F121" s="23">
        <f>+(E121-E119)/E119</f>
        <v>1.3172413793103448</v>
      </c>
    </row>
    <row r="122" spans="1:6" ht="13.15" x14ac:dyDescent="0.4">
      <c r="A122" s="20" t="s">
        <v>650</v>
      </c>
      <c r="B122" s="18">
        <v>5371718</v>
      </c>
      <c r="C122" s="18">
        <v>5371718</v>
      </c>
      <c r="D122" s="18">
        <v>4385167</v>
      </c>
    </row>
    <row r="123" spans="1:6" ht="13.15" x14ac:dyDescent="0.4">
      <c r="A123" s="21" t="s">
        <v>645</v>
      </c>
      <c r="B123" s="22">
        <f>SUM(B122:B122)</f>
        <v>5371718</v>
      </c>
      <c r="C123" s="22">
        <f>SUM(C122:C122)</f>
        <v>5371718</v>
      </c>
      <c r="D123" s="22">
        <f>SUM(D122:D122)</f>
        <v>4385167</v>
      </c>
      <c r="E123" s="22">
        <f>+C123+D123</f>
        <v>9756885</v>
      </c>
      <c r="F123" s="23">
        <f>+(E123-E121)/E121</f>
        <v>-0.90320550595238092</v>
      </c>
    </row>
    <row r="126" spans="1:6" ht="13.15" x14ac:dyDescent="0.35">
      <c r="A126" s="15" t="s">
        <v>658</v>
      </c>
      <c r="B126" s="15"/>
      <c r="C126" s="15"/>
      <c r="D126" s="15"/>
      <c r="E126" s="15"/>
    </row>
    <row r="128" spans="1:6" ht="13.15" x14ac:dyDescent="0.35">
      <c r="A128" s="16" t="s">
        <v>643</v>
      </c>
      <c r="B128" s="16" t="s">
        <v>653</v>
      </c>
      <c r="C128" s="16" t="s">
        <v>652</v>
      </c>
      <c r="D128" s="16" t="s">
        <v>651</v>
      </c>
      <c r="E128" s="16" t="s">
        <v>646</v>
      </c>
    </row>
    <row r="129" spans="1:6" ht="13.15" x14ac:dyDescent="0.4">
      <c r="A129" s="17" t="s">
        <v>644</v>
      </c>
      <c r="B129" s="18"/>
      <c r="C129" s="18"/>
      <c r="D129" s="18"/>
    </row>
    <row r="130" spans="1:6" ht="13.15" x14ac:dyDescent="0.4">
      <c r="A130" s="21" t="s">
        <v>645</v>
      </c>
      <c r="B130" s="22">
        <f>SUM(B129:B129)</f>
        <v>0</v>
      </c>
      <c r="C130" s="22">
        <f>SUM(C129:C129)</f>
        <v>0</v>
      </c>
      <c r="D130" s="22">
        <f>SUM(D129:D129)</f>
        <v>0</v>
      </c>
      <c r="E130" s="22">
        <f>+C130+D130</f>
        <v>0</v>
      </c>
    </row>
    <row r="131" spans="1:6" ht="13.15" x14ac:dyDescent="0.4">
      <c r="A131" s="17" t="s">
        <v>647</v>
      </c>
      <c r="B131" s="18"/>
      <c r="C131" s="18"/>
      <c r="D131" s="18"/>
    </row>
    <row r="132" spans="1:6" ht="13.15" x14ac:dyDescent="0.4">
      <c r="A132" s="21" t="s">
        <v>645</v>
      </c>
      <c r="B132" s="22">
        <f>SUM(B131:B131)</f>
        <v>0</v>
      </c>
      <c r="C132" s="22">
        <f>SUM(C131:C131)</f>
        <v>0</v>
      </c>
      <c r="D132" s="22">
        <f>SUM(D131:D131)</f>
        <v>0</v>
      </c>
      <c r="E132" s="22">
        <f>+C132+D132</f>
        <v>0</v>
      </c>
      <c r="F132" s="23"/>
    </row>
    <row r="133" spans="1:6" ht="13.15" x14ac:dyDescent="0.4">
      <c r="A133" s="20" t="s">
        <v>648</v>
      </c>
      <c r="B133" s="18"/>
      <c r="C133" s="18"/>
      <c r="D133" s="18"/>
    </row>
    <row r="134" spans="1:6" ht="13.15" x14ac:dyDescent="0.4">
      <c r="A134" s="21" t="s">
        <v>645</v>
      </c>
      <c r="B134" s="22">
        <f>SUM(B133:B133)</f>
        <v>0</v>
      </c>
      <c r="C134" s="22">
        <f>SUM(C133:C133)</f>
        <v>0</v>
      </c>
      <c r="D134" s="22">
        <f>SUM(D133:D133)</f>
        <v>0</v>
      </c>
      <c r="E134" s="22">
        <f>+C134+D134</f>
        <v>0</v>
      </c>
      <c r="F134" s="23"/>
    </row>
    <row r="135" spans="1:6" ht="13.15" x14ac:dyDescent="0.4">
      <c r="A135" s="20" t="s">
        <v>649</v>
      </c>
      <c r="B135" s="18"/>
      <c r="C135" s="18"/>
      <c r="D135" s="18"/>
    </row>
    <row r="136" spans="1:6" ht="13.15" x14ac:dyDescent="0.4">
      <c r="A136" s="21" t="s">
        <v>645</v>
      </c>
      <c r="B136" s="22">
        <f>SUM(B135:B135)</f>
        <v>0</v>
      </c>
      <c r="C136" s="22">
        <f>SUM(C135:C135)</f>
        <v>0</v>
      </c>
      <c r="D136" s="22">
        <f>SUM(D135:D135)</f>
        <v>0</v>
      </c>
      <c r="E136" s="22">
        <f>+C136+D136</f>
        <v>0</v>
      </c>
      <c r="F136" s="23"/>
    </row>
    <row r="137" spans="1:6" ht="13.15" x14ac:dyDescent="0.4">
      <c r="A137" s="20" t="s">
        <v>650</v>
      </c>
      <c r="B137" s="18">
        <v>3873837</v>
      </c>
      <c r="C137" s="18">
        <v>3873837</v>
      </c>
      <c r="D137" s="18">
        <v>0</v>
      </c>
    </row>
    <row r="138" spans="1:6" ht="13.15" x14ac:dyDescent="0.4">
      <c r="A138" s="21" t="s">
        <v>645</v>
      </c>
      <c r="B138" s="22">
        <f>SUM(B137:B137)</f>
        <v>3873837</v>
      </c>
      <c r="C138" s="22">
        <f>SUM(C137:C137)</f>
        <v>3873837</v>
      </c>
      <c r="D138" s="22">
        <f>SUM(D137:D137)</f>
        <v>0</v>
      </c>
      <c r="E138" s="22">
        <f>+C138+D138</f>
        <v>3873837</v>
      </c>
      <c r="F138" s="23"/>
    </row>
  </sheetData>
  <mergeCells count="8">
    <mergeCell ref="A95:E95"/>
    <mergeCell ref="A110:E110"/>
    <mergeCell ref="A126:E126"/>
    <mergeCell ref="A3:E3"/>
    <mergeCell ref="A30:E30"/>
    <mergeCell ref="A45:E45"/>
    <mergeCell ref="A60:E60"/>
    <mergeCell ref="A80:E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RESUMEN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Walter Lozano Rivera</dc:creator>
  <cp:lastModifiedBy>Héctor Aguirre Méndez</cp:lastModifiedBy>
  <dcterms:created xsi:type="dcterms:W3CDTF">2025-04-04T19:25:36Z</dcterms:created>
  <dcterms:modified xsi:type="dcterms:W3CDTF">2025-04-04T23:51:05Z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043f10a-881e-4653-a55e-02ca2cc829dc_Enabled">
    <vt:lpwstr>true</vt:lpwstr>
  </property>
  <property fmtid="{D5CDD505-2E9C-101B-9397-08002B2CF9AE}" pid="3" name="MSIP_Label_9043f10a-881e-4653-a55e-02ca2cc829dc_SetDate">
    <vt:lpwstr>2025-04-04T19:26:36Z</vt:lpwstr>
  </property>
  <property fmtid="{D5CDD505-2E9C-101B-9397-08002B2CF9AE}" pid="4" name="MSIP_Label_9043f10a-881e-4653-a55e-02ca2cc829dc_Method">
    <vt:lpwstr>Standard</vt:lpwstr>
  </property>
  <property fmtid="{D5CDD505-2E9C-101B-9397-08002B2CF9AE}" pid="5" name="MSIP_Label_9043f10a-881e-4653-a55e-02ca2cc829dc_Name">
    <vt:lpwstr>ADC_class_200</vt:lpwstr>
  </property>
  <property fmtid="{D5CDD505-2E9C-101B-9397-08002B2CF9AE}" pid="6" name="MSIP_Label_9043f10a-881e-4653-a55e-02ca2cc829dc_SiteId">
    <vt:lpwstr>94cfddbc-0627-494a-ad7a-29aea3aea832</vt:lpwstr>
  </property>
  <property fmtid="{D5CDD505-2E9C-101B-9397-08002B2CF9AE}" pid="7" name="MSIP_Label_9043f10a-881e-4653-a55e-02ca2cc829dc_ActionId">
    <vt:lpwstr>7f7451e8-dc77-4ecf-969a-1839e167cc5b</vt:lpwstr>
  </property>
  <property fmtid="{D5CDD505-2E9C-101B-9397-08002B2CF9AE}" pid="8" name="MSIP_Label_9043f10a-881e-4653-a55e-02ca2cc829dc_ContentBits">
    <vt:lpwstr>0</vt:lpwstr>
  </property>
</Properties>
</file>